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Triage" sheetId="2" state="visible" r:id="rId4"/>
    <sheet name="Score sheet" sheetId="3" state="visible" r:id="rId5"/>
    <sheet name="Results" sheetId="4" state="visible" r:id="rId6"/>
    <sheet name="Corpus schedule" sheetId="5" state="visible" r:id="rId7"/>
    <sheet name="Library register" sheetId="6" state="visible"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<sst xmlns="http://schemas.openxmlformats.org/spreadsheetml/2006/main" count="625" uniqueCount="378">
  <si>
    <t xml:space="preserve">OGP Appraisal Schedule, version 0.2</t>
  </si>
  <si>
    <t xml:space="preserve">A working schedule for appraising organisational policy documents and the corpus they belong to</t>
  </si>
  <si>
    <t xml:space="preserve">Status</t>
  </si>
  <si>
    <t xml:space="preserve">This schedule has not been validated. It should not be described as validated, evidence based or psychometrically sound.</t>
  </si>
  <si>
    <t xml:space="preserve">Items derive from the eleven elements in the accompanying paper. Response formats and scoring arithmetic are taken from published appraisal instruments (AGREE II, GLIA v2.0, WellSAT 3.0, the CDC Clear Communication Index, SAM and the iCAHE checklist) rather than invented. It inherits their architecture, not their validation.</t>
  </si>
  <si>
    <t xml:space="preserve">What has not been done: no field testing, no inter-rater reliability study, no cognitive pretesting, no content validity study, no criterion validity. No pass mark has been set and none should be quoted from this draft.</t>
  </si>
  <si>
    <t xml:space="preserve">How to use the workbook</t>
  </si>
  <si>
    <t xml:space="preserve">1. Triage sheet. Fourteen binary checks across the whole library. Anything failing the escalation rule goes to full appraisal.</t>
  </si>
  <si>
    <t xml:space="preserve">2. Score sheet. 63 items, one column per document, up to eight documents per workbook. Copy the workbook for the next batch.</t>
  </si>
  <si>
    <t xml:space="preserve">3. Results sheet. Coverage and strength per element, computed. Nothing to type.</t>
  </si>
  <si>
    <t xml:space="preserve">4. Corpus schedule. Sixteen items scored once for the document set, not once per document.</t>
  </si>
  <si>
    <t xml:space="preserve">5. Library register. One row per document, for tracking what has been appraised and what it produced.</t>
  </si>
  <si>
    <t xml:space="preserve">Cells you fill in are shaded pale yellow. Everything else is computed or reference text. Column G on the Score sheet is a worked example; delete it before use.</t>
  </si>
  <si>
    <t xml:space="preserve">Response codes</t>
  </si>
  <si>
    <t xml:space="preserve">Evidence items (track E): Present, Absent, CD-D, CD-I, NA</t>
  </si>
  <si>
    <t xml:space="preserve">Judgement items (track J): 2, 1, 0, CD-D, CD-I, NA</t>
  </si>
  <si>
    <t xml:space="preserve">CD-D  Searched the document, could not locate it. Scores zero, stays in the denominator, and is reported as a findability finding.</t>
  </si>
  <si>
    <t xml:space="preserve">CD-I  The infrastructure needed to answer does not exist, for example there is no register. Leaves the denominator and is reported as a register finding.</t>
  </si>
  <si>
    <t xml:space="preserve">NA    The item cannot apply to this class of artefact, for example revision history on a two page information sheet. Leaves the denominator.</t>
  </si>
  <si>
    <t xml:space="preserve">Scoring</t>
  </si>
  <si>
    <t xml:space="preserve">Coverage: the percentage of an element's in-scope items scoring 1 or 2, or Present.</t>
  </si>
  <si>
    <t xml:space="preserve">Strength: the percentage scoring 2, or Present.</t>
  </si>
  <si>
    <t xml:space="preserve">Where more than a third of an element's items are NA or CD-I, the element reports Insufficient basis rather than a number.</t>
  </si>
  <si>
    <t xml:space="preserve">There is deliberately no composite score. AGREE II computes its domains independently and its consortium declined to set minimum values. The elements are formative causes of quality rather than interchangeable indicators of one underlying trait, so averaging them produces a number that cannot be interpreted.</t>
  </si>
  <si>
    <t xml:space="preserve">Scores attach to documents, never to their authors. Do not use this workbook, or any output from it, in a performance process.</t>
  </si>
  <si>
    <t xml:space="preserve">Triage</t>
  </si>
  <si>
    <t xml:space="preserve">Fourteen binary checks. Y or N in each cell. Escalation rule at the foot of each column.</t>
  </si>
  <si>
    <t xml:space="preserve">No.</t>
  </si>
  <si>
    <t xml:space="preserve">Check</t>
  </si>
  <si>
    <t xml:space="preserve">Doc 1</t>
  </si>
  <si>
    <t xml:space="preserve">Doc 2</t>
  </si>
  <si>
    <t xml:space="preserve">Doc 3</t>
  </si>
  <si>
    <t xml:space="preserve">Doc 4</t>
  </si>
  <si>
    <t xml:space="preserve">Doc 5</t>
  </si>
  <si>
    <t xml:space="preserve">Doc 6</t>
  </si>
  <si>
    <t xml:space="preserve">Doc 7</t>
  </si>
  <si>
    <t xml:space="preserve">Doc 8</t>
  </si>
  <si>
    <t xml:space="preserve">T1</t>
  </si>
  <si>
    <t xml:space="preserve">Is an instrument type stated on the face of the document?</t>
  </si>
  <si>
    <t xml:space="preserve">T2</t>
  </si>
  <si>
    <t xml:space="preserve">Is an owner role named?</t>
  </si>
  <si>
    <t xml:space="preserve">T3</t>
  </si>
  <si>
    <t xml:space="preserve">Is there a version number?</t>
  </si>
  <si>
    <t xml:space="preserve">T4</t>
  </si>
  <si>
    <t xml:space="preserve">Is there a next review date?</t>
  </si>
  <si>
    <t xml:space="preserve">T5</t>
  </si>
  <si>
    <t xml:space="preserve">Has that review date passed?  (Yes here counts as a fail.)</t>
  </si>
  <si>
    <t xml:space="preserve">T6</t>
  </si>
  <si>
    <t xml:space="preserve">Does the document have a text layer, rather than being a scan?</t>
  </si>
  <si>
    <t xml:space="preserve">T7</t>
  </si>
  <si>
    <t xml:space="preserve">Do headings use heading styles rather than bold text?</t>
  </si>
  <si>
    <t xml:space="preserve">T8</t>
  </si>
  <si>
    <t xml:space="preserve">Does decision content appear anywhere only as an image?  (Yes counts as a fail.)</t>
  </si>
  <si>
    <t xml:space="preserve">T9</t>
  </si>
  <si>
    <t xml:space="preserve">Does the document state the authority under which it is made?</t>
  </si>
  <si>
    <t xml:space="preserve">T10</t>
  </si>
  <si>
    <t xml:space="preserve">Does any sampled obligation carry a citation to a provision?</t>
  </si>
  <si>
    <t xml:space="preserve">T11</t>
  </si>
  <si>
    <t xml:space="preserve">Do sampled obligations name an actor?</t>
  </si>
  <si>
    <t xml:space="preserve">T12</t>
  </si>
  <si>
    <t xml:space="preserve">Is a revision history present with more than dates?</t>
  </si>
  <si>
    <t xml:space="preserve">T13</t>
  </si>
  <si>
    <t xml:space="preserve">Is a monitoring or compliance clause present?</t>
  </si>
  <si>
    <t xml:space="preserve">T14</t>
  </si>
  <si>
    <t xml:space="preserve">Does the document name a route to report a defect in it?</t>
  </si>
  <si>
    <t xml:space="preserve">Fails (N on T1-T4, T6, T7, T9-T14; Y on T5, T8)</t>
  </si>
  <si>
    <t xml:space="preserve">Escalate to full appraisal</t>
  </si>
  <si>
    <t xml:space="preserve">Escalation rule: three or more fails, or any fail on T5 (overdue) or T8 (decision content as an image), sends the document to full appraisal. The threshold is conventional, not empirical.</t>
  </si>
  <si>
    <t xml:space="preserve">Score sheet</t>
  </si>
  <si>
    <t xml:space="preserve">63 items. One column per document. Column G is a worked example: delete it before use.</t>
  </si>
  <si>
    <t xml:space="preserve">Item</t>
  </si>
  <si>
    <t xml:space="preserve">El.</t>
  </si>
  <si>
    <t xml:space="preserve">Track</t>
  </si>
  <si>
    <t xml:space="preserve">Level</t>
  </si>
  <si>
    <t xml:space="preserve">Item and where to look</t>
  </si>
  <si>
    <t xml:space="preserve">Anchors</t>
  </si>
  <si>
    <t xml:space="preserve">1.1</t>
  </si>
  <si>
    <t xml:space="preserve">1</t>
  </si>
  <si>
    <t xml:space="preserve">E</t>
  </si>
  <si>
    <t xml:space="preserve">DOC</t>
  </si>
  <si>
    <t xml:space="preserve">The document carries a unique identifier that is not merely its title.  [Cover, footer, control sheet, register entry.]</t>
  </si>
  <si>
    <t xml:space="preserve">Present / Absent</t>
  </si>
  <si>
    <t xml:space="preserve">Absent</t>
  </si>
  <si>
    <t xml:space="preserve">1.2</t>
  </si>
  <si>
    <t xml:space="preserve">J</t>
  </si>
  <si>
    <t xml:space="preserve">The document names the role accountable for its content.  [Front matter or control sheet.]</t>
  </si>
  <si>
    <t xml:space="preserve">0 no owner named. 1 an individual's name or a business unit with no position title. 2 a position title, e.g. Director, Licensing Operations.</t>
  </si>
  <si>
    <t xml:space="preserve">1.3</t>
  </si>
  <si>
    <t xml:space="preserve">The document identifies who approved it and when.  [Front matter or control sheet.]</t>
  </si>
  <si>
    <t xml:space="preserve">1.4</t>
  </si>
  <si>
    <t xml:space="preserve">The document carries a version number or equivalent.  [Cover, footer, control sheet.]</t>
  </si>
  <si>
    <t xml:space="preserve">1.5</t>
  </si>
  <si>
    <t xml:space="preserve">The document states an effective date not confusable with a print or export date.  [Cover, footer.]</t>
  </si>
  <si>
    <t xml:space="preserve">0 the only date is a footer that changes on printing. 1 a year with no day or month. 2 an explicit effective-from date.</t>
  </si>
  <si>
    <t xml:space="preserve">1.6</t>
  </si>
  <si>
    <t xml:space="preserve">The document states a next review date, and that date has not passed.  [Front matter or control sheet.]</t>
  </si>
  <si>
    <t xml:space="preserve">2 stated and not passed. 1 stated and overdue by up to 12 months. 0 overdue by more than 12 months, or no review date. Record months overdue.</t>
  </si>
  <si>
    <t xml:space="preserve">1.7</t>
  </si>
  <si>
    <t xml:space="preserve">The revision history records what changed, when, why, and on whose authority.  [Revision or amendment table.]</t>
  </si>
  <si>
    <t xml:space="preserve">0 none, or dates only. 1 dates plus a generic descriptor such as minor amendments. 2 what changed, why, and the authorising decision.</t>
  </si>
  <si>
    <t xml:space="preserve">1.8</t>
  </si>
  <si>
    <t xml:space="preserve">REG</t>
  </si>
  <si>
    <t xml:space="preserve">No provision cited in this document has been amended, renumbered or repealed since the document's last review without the document being re-reviewed.  [Register review date against the legislation currency list.]</t>
  </si>
  <si>
    <t xml:space="preserve">2.1</t>
  </si>
  <si>
    <t xml:space="preserve">2</t>
  </si>
  <si>
    <t xml:space="preserve">The document states the legal or delegated authority under which it is made.  [Front matter, purpose or scope section.]</t>
  </si>
  <si>
    <t xml:space="preserve">0 nothing stated. 1 a general assertion such as issued under the Act. 2 the specific provision, delegation instrument or approval authority.</t>
  </si>
  <si>
    <t xml:space="preserve">2.2</t>
  </si>
  <si>
    <t xml:space="preserve">Obligations in the sampled provisions carry a resolvable citation to a specific legislative or subordinate provision.  [Sampled provisions. Rate per 100 sampled obligations.]</t>
  </si>
  <si>
    <t xml:space="preserve">0 fewer than 25 per 100. 1 25 to 74 per 100. 2 75 or more per 100. Record the rate.</t>
  </si>
  <si>
    <t xml:space="preserve">2.3</t>
  </si>
  <si>
    <t xml:space="preserve">Every citation in the sample resolves to a provision that exists in the current consolidated text.  [Sampled citations against the current compilation.]</t>
  </si>
  <si>
    <t xml:space="preserve">Present / Absent. Record the count that fail.</t>
  </si>
  <si>
    <t xml:space="preserve">2.4</t>
  </si>
  <si>
    <t xml:space="preserve">Where the document states an obligation and attributes it to a cited provision, the appraiser records the pair without judging the match.  [Sampled provisions. This item captures the observable fact only. Any suspected mismatch is referred for legal advice and reported as a referral, not as a score.]</t>
  </si>
  <si>
    <t xml:space="preserve">Present / Absent. Record referrals.</t>
  </si>
  <si>
    <t xml:space="preserve">Present</t>
  </si>
  <si>
    <t xml:space="preserve">2.5</t>
  </si>
  <si>
    <t xml:space="preserve">Requirements are classified, or are otherwise distinguishable, as legislative requirement, agency policy or operational guidance.  [Whole document.]</t>
  </si>
  <si>
    <t xml:space="preserve">0 no distinction anywhere. 1 the distinction is drawn in some places or in a general statement. 2 the distinction is drawn at the level of individual requirements.</t>
  </si>
  <si>
    <t xml:space="preserve">2.6</t>
  </si>
  <si>
    <t xml:space="preserve">Agency requirements are not written in legislative register.  [Sampled provisions. Look for it is an offence, the Act requires, you must by law, where no provision is cited.]</t>
  </si>
  <si>
    <t xml:space="preserve">0 three or more instances per 100 sampled obligations. 1 one or two. 2 none.</t>
  </si>
  <si>
    <t xml:space="preserve">2.7</t>
  </si>
  <si>
    <t xml:space="preserve">Where the document governs a statutory discretion, a route for departing from it in an individual case is stated.  [Whole document. Skipped by the discretion gate if no discretion is governed.]</t>
  </si>
  <si>
    <t xml:space="preserve">0 no departure route and absolute constructions present. 1 no departure route, no absolute constructions. 2 a stated route with a recording requirement.</t>
  </si>
  <si>
    <t xml:space="preserve">2.8</t>
  </si>
  <si>
    <t xml:space="preserve">Legislative text reproduced rather than cited is recorded, with the date of the version reproduced.  [Whole document.]</t>
  </si>
  <si>
    <t xml:space="preserve">Present / Absent. Record locations.</t>
  </si>
  <si>
    <t xml:space="preserve">3.1</t>
  </si>
  <si>
    <t xml:space="preserve">3</t>
  </si>
  <si>
    <t xml:space="preserve">Obligations use a small controlled set of modal verbs.  [Sampled provisions. Count uses outside the set per 100 sampled obligations.]</t>
  </si>
  <si>
    <t xml:space="preserve">0 more than 20 per 100. 1 5 to 20 per 100. 2 fewer than 5 per 100. Record the rate.</t>
  </si>
  <si>
    <t xml:space="preserve">3.2</t>
  </si>
  <si>
    <t xml:space="preserve">Obligations name an actor rather than using an agentless passive.  [Sampled provisions. Rate per 100 sampled obligations.]</t>
  </si>
  <si>
    <t xml:space="preserve">0 more than 30 per 100 agentless. 1 10 to 30 per 100. 2 fewer than 10 per 100. Record the rate.</t>
  </si>
  <si>
    <t xml:space="preserve">3.3</t>
  </si>
  <si>
    <t xml:space="preserve">The same act does not carry different modal strength in different places in this document.  [Sampled provisions.]</t>
  </si>
  <si>
    <t xml:space="preserve">Present (consistent) / Absent. Record instances.</t>
  </si>
  <si>
    <t xml:space="preserve">3.4</t>
  </si>
  <si>
    <t xml:space="preserve">The document's declared status and its language agree: an advisory document imposes no mandatory requirements, a mandatory one does not bury binding requirements in advisory prose.  [Whole document against its declared instrument type.]</t>
  </si>
  <si>
    <t xml:space="preserve">0 direct contradiction. 1 mixed without signposting. 2 consistent, or mixed with the binding parts marked.</t>
  </si>
  <si>
    <t xml:space="preserve">3.5</t>
  </si>
  <si>
    <t xml:space="preserve">Roles named in the responsibilities section appear in the body, and roles bearing obligations in the body appear in the responsibilities section.  [Responsibilities section and sampled provisions.]</t>
  </si>
  <si>
    <t xml:space="preserve">0 no responsibilities section, or more than a third mismatched. 1 some mismatch. 2 aligned both ways.</t>
  </si>
  <si>
    <t xml:space="preserve">4.1</t>
  </si>
  <si>
    <t xml:space="preserve">4</t>
  </si>
  <si>
    <t xml:space="preserve">Sampled requirements name who does what, under what condition, and by when.  [Sampled provisions. Rate of requirements with any slot empty, per 100 sampled.]</t>
  </si>
  <si>
    <t xml:space="preserve">0 more than 50 per 100 incomplete. 1 20 to 50 per 100. 2 fewer than 20 per 100. Record the rate.</t>
  </si>
  <si>
    <t xml:space="preserve">4.2</t>
  </si>
  <si>
    <t xml:space="preserve">Enumerated sets of conditions state the outcome when none is met.  [Sampled conditional provisions.]</t>
  </si>
  <si>
    <t xml:space="preserve">0 no residual case stated anywhere. 1 stated in some places. 2 stated wherever conditions are enumerated.</t>
  </si>
  <si>
    <t xml:space="preserve">4.3</t>
  </si>
  <si>
    <t xml:space="preserve">Multi-condition rules are presented as a table, decision structure or numbered conditions rather than running prose.  [Sampled provisions with two or more conditional connectives, or an exception to an exception.]</t>
  </si>
  <si>
    <t xml:space="preserve">0 all in prose. 1 some structured. 2 all structured.</t>
  </si>
  <si>
    <t xml:space="preserve">4.4</t>
  </si>
  <si>
    <t xml:space="preserve">Agency-invented evaluative language at decision points carries stated considerations, examples or an escalation path.  [Sampled provisions. The vagueness gate excludes recognised statutory terms of art, which are recorded separately and not scored.]</t>
  </si>
  <si>
    <t xml:space="preserve">0 none carries considerations. 1 some do. 2 all do, or none is present.</t>
  </si>
  <si>
    <t xml:space="preserve">4.5</t>
  </si>
  <si>
    <t xml:space="preserve">Directive sentences built on abstract verbs carry a concrete step, actor, artefact or timeframe.  [Sampled provisions. Look for ensure, manage, monitor, address, facilitate.]</t>
  </si>
  <si>
    <t xml:space="preserve">0 more than 30 per 100 sampled obligations bare. 1 10 to 30 per 100. 2 fewer than 10 per 100. Record the rate.</t>
  </si>
  <si>
    <t xml:space="preserve">5.1</t>
  </si>
  <si>
    <t xml:space="preserve">5</t>
  </si>
  <si>
    <t xml:space="preserve">Heading hierarchy: one top level heading, no more than four levels, no skipped levels, no orphan subheadings.  [Navigation pane or document map.]</t>
  </si>
  <si>
    <t xml:space="preserve">0 two or more of these fail. 1 one fails. 2 none fails.</t>
  </si>
  <si>
    <t xml:space="preserve">5.2</t>
  </si>
  <si>
    <t xml:space="preserve">Headings front-load their topic and are not generic.  [Contents page. Rate of generic headings such as General, Other, Background, per 100 headings.]</t>
  </si>
  <si>
    <t xml:space="preserve">0 more than 25 per 100 generic. 1 10 to 25 per 100. 2 fewer than 10 per 100. Record the rate.</t>
  </si>
  <si>
    <t xml:space="preserve">5.3</t>
  </si>
  <si>
    <t xml:space="preserve">Sections state their rule or requirement before background.  [Sampled sections.]</t>
  </si>
  <si>
    <t xml:space="preserve">0 fewer than a third do. 1 between a third and two thirds. 2 more than two thirds.</t>
  </si>
  <si>
    <t xml:space="preserve">5.4</t>
  </si>
  <si>
    <t xml:space="preserve">Substantive provisions carry a unique number and internal cross references resolve to a numbered target.  [Whole document, sampled cross references.]</t>
  </si>
  <si>
    <t xml:space="preserve">0 provisions unnumbered. 1 numbered but cross references use see above or page numbers. 2 numbered and cross references resolve.</t>
  </si>
  <si>
    <t xml:space="preserve">5.5</t>
  </si>
  <si>
    <t xml:space="preserve">Sampled sections are comprehensible read cold, without antecedents established elsewhere.  [Sampled sections read in isolation. Rate per 100 sampled sections with an unresolved reference.]</t>
  </si>
  <si>
    <t xml:space="preserve">0 more than 40 per 100. 1 15 to 40 per 100. 2 fewer than 15 per 100. Record the rate.</t>
  </si>
  <si>
    <t xml:space="preserve">5.6</t>
  </si>
  <si>
    <t xml:space="preserve">The organising structure matches the reader task: sequential for procedure, hierarchical for reference.  [Whole document against its declared type.]</t>
  </si>
  <si>
    <t xml:space="preserve">0 a procedure written as continuous prose. 1 mixed. 2 matched.</t>
  </si>
  <si>
    <t xml:space="preserve">6.1</t>
  </si>
  <si>
    <t xml:space="preserve">6</t>
  </si>
  <si>
    <t xml:space="preserve">Average sentence length in non-quoted agency-authored text.  [Word count tool on a sampled extract of at least 1,000 words, excluding quoted statutory text.]</t>
  </si>
  <si>
    <t xml:space="preserve">0 more than 25 words. 1 20 to 25 words. 2 fewer than 20 words. Record the average.</t>
  </si>
  <si>
    <t xml:space="preserve">6.2</t>
  </si>
  <si>
    <t xml:space="preserve">Rate of sentences over 25 words in non-quoted text.  [Sampled extract. Rate per 100 sentences.]</t>
  </si>
  <si>
    <t xml:space="preserve">0 more than 30 per 100. 1 10 to 30 per 100. 2 fewer than 10 per 100. Record the rate.</t>
  </si>
  <si>
    <t xml:space="preserve">6.3</t>
  </si>
  <si>
    <t xml:space="preserve">Rate of centre-embedded clauses, material inserted between a subject and its verb, in non-quoted text.  [Sampled extract. Rate per 1,000 words.]</t>
  </si>
  <si>
    <t xml:space="preserve">0 more than 8 per 1,000 words. 1 3 to 8. 2 fewer than 3. Record the rate.</t>
  </si>
  <si>
    <t xml:space="preserve">6.4</t>
  </si>
  <si>
    <t xml:space="preserve">Acronyms are expanded on first use within this document.  [Whole document. Rate of unexpanded acronyms per 1,000 words.]</t>
  </si>
  <si>
    <t xml:space="preserve">0 more than 2 per 1,000 words. 1 0.5 to 2. 2 fewer than 0.5. Record the rate.</t>
  </si>
  <si>
    <t xml:space="preserve">6.5</t>
  </si>
  <si>
    <t xml:space="preserve">Defined terms are defined once, at or before first substantive use, and used consistently after.  [Definitions section and body.]</t>
  </si>
  <si>
    <t xml:space="preserve">0 no definitions section, or terms used before definition throughout. 1 partial. 2 consistent.</t>
  </si>
  <si>
    <t xml:space="preserve">6.6</t>
  </si>
  <si>
    <t xml:space="preserve">No obligation requires the reader to perform arithmetic or to combine two numbers to determine what applies.  [Sampled provisions.]</t>
  </si>
  <si>
    <t xml:space="preserve">Present (none found) / Absent. Record instances.</t>
  </si>
  <si>
    <t xml:space="preserve">7.1</t>
  </si>
  <si>
    <t xml:space="preserve">7</t>
  </si>
  <si>
    <t xml:space="preserve">No step requires a form, system, role, delegation or approval that no longer exists.  [Sampled procedural steps against current forms, systems and structure.]</t>
  </si>
  <si>
    <t xml:space="preserve">Present / Absent. Record instances. Declared only: confirmation requires contact with the business area.</t>
  </si>
  <si>
    <t xml:space="preserve">7.2</t>
  </si>
  <si>
    <t xml:space="preserve">No sequential dependency is circular, and no step requires information the actor cannot hold at that point.  [Sampled procedures.]</t>
  </si>
  <si>
    <t xml:space="preserve">Present / Absent. Record instances.</t>
  </si>
  <si>
    <t xml:space="preserve">7.3</t>
  </si>
  <si>
    <t xml:space="preserve">Where the document states a timeframe, the mandatory steps within it are capable of being performed in that time.  [Sampled procedures. Declared assessment only.]</t>
  </si>
  <si>
    <t xml:space="preserve">0 evidently not. 1 uncertain, referred to the business area. 2 evidently yes, or no timeframe stated.</t>
  </si>
  <si>
    <t xml:space="preserve">7.4</t>
  </si>
  <si>
    <t xml:space="preserve">Forms, checklists or templates referenced by name are available and reachable.  [Sampled references.]</t>
  </si>
  <si>
    <t xml:space="preserve">Present / Absent. Record unreachable references.</t>
  </si>
  <si>
    <t xml:space="preserve">8.1</t>
  </si>
  <si>
    <t xml:space="preserve">8</t>
  </si>
  <si>
    <t xml:space="preserve">Headings use heading styles rather than bold body text.  [Navigation pane, or styles inspection.]</t>
  </si>
  <si>
    <t xml:space="preserve">8.2</t>
  </si>
  <si>
    <t xml:space="preserve">Lists use list features and tables are table objects, not tabs, text boxes or images.  [Document inspection.]</t>
  </si>
  <si>
    <t xml:space="preserve">8.3</t>
  </si>
  <si>
    <t xml:space="preserve">Tables carrying decision content have identified header rows, no merged or blank cells, and repeat headers across page breaks.  [Each decision-bearing table.]</t>
  </si>
  <si>
    <t xml:space="preserve">0 decision content exists only as an image. 1 real tables with merged or blank cells, or headers not repeated. 2 clean.</t>
  </si>
  <si>
    <t xml:space="preserve">8.4</t>
  </si>
  <si>
    <t xml:space="preserve">The document has a text layer and is not a scan.  [Text selection test.]</t>
  </si>
  <si>
    <t xml:space="preserve">8.5</t>
  </si>
  <si>
    <t xml:space="preserve">PDF documents are tagged and the document language is set.  [Accessibility checker.]</t>
  </si>
  <si>
    <t xml:space="preserve">8.6</t>
  </si>
  <si>
    <t xml:space="preserve">Link text is meaningful out of context and no meaning is carried by colour alone.  [Whole document.]</t>
  </si>
  <si>
    <t xml:space="preserve">0 both fail. 1 one fails. 2 neither fails.</t>
  </si>
  <si>
    <t xml:space="preserve">CD-D</t>
  </si>
  <si>
    <t xml:space="preserve">8.7</t>
  </si>
  <si>
    <t xml:space="preserve">The authoritative version is a structured format, with a recorded user need where PDF is the only form.  [Register entry and publication location.]</t>
  </si>
  <si>
    <t xml:space="preserve">0 PDF or scan only, no recorded need. 1 PDF only with a recorded need. 2 HTML or structured source is authoritative.</t>
  </si>
  <si>
    <t xml:space="preserve">9.1</t>
  </si>
  <si>
    <t xml:space="preserve">9</t>
  </si>
  <si>
    <t xml:space="preserve">An instrument type is stated on the face of the document and comes from the agency's published set.  [Cover or front matter against the published taxonomy.]</t>
  </si>
  <si>
    <t xml:space="preserve">9.2</t>
  </si>
  <si>
    <t xml:space="preserve">The document states whether compliance is mandatory and what departing from it requires.  [Front matter.]</t>
  </si>
  <si>
    <t xml:space="preserve">0 neither stated. 1 mandatory status stated, departure not. 2 both stated.</t>
  </si>
  <si>
    <t xml:space="preserve">9.3</t>
  </si>
  <si>
    <t xml:space="preserve">Content type matches the declared type.  [Counts of obligation sentences, numbered imperative steps and advisory statements.]</t>
  </si>
  <si>
    <t xml:space="preserve">0 clear mismatch, e.g. a policy that is mostly sequenced steps or a guideline containing must. 1 mixed. 2 matched. Record the three counts.</t>
  </si>
  <si>
    <t xml:space="preserve">9.4</t>
  </si>
  <si>
    <t xml:space="preserve">A document declared advisory references the policy or standard it supports.  [Front matter. Skipped where the document is not advisory.]</t>
  </si>
  <si>
    <t xml:space="preserve">NA</t>
  </si>
  <si>
    <t xml:space="preserve">9.5</t>
  </si>
  <si>
    <t xml:space="preserve">The document does one job rather than combining principle, process, background narrative and transcribed legislation.  [Whole document.]</t>
  </si>
  <si>
    <t xml:space="preserve">0 all four present. 1 three present. 2 two or fewer.</t>
  </si>
  <si>
    <t xml:space="preserve">10.1</t>
  </si>
  <si>
    <t xml:space="preserve">10</t>
  </si>
  <si>
    <t xml:space="preserve">The document supplies or links the forms, checklists, templates or worked examples its requirements depend on.  [Whole document.]</t>
  </si>
  <si>
    <t xml:space="preserve">0 none supplied where needed. 1 some. 2 all, or none needed.</t>
  </si>
  <si>
    <t xml:space="preserve">10.2</t>
  </si>
  <si>
    <t xml:space="preserve">The document states an observable indicator of compliance, a responsible role for checking, and a frequency or trigger.  [Monitoring, review or compliance clause.]</t>
  </si>
  <si>
    <t xml:space="preserve">0 no monitoring clause. 1 a clause naming one or two of the three. 2 all three.</t>
  </si>
  <si>
    <t xml:space="preserve">10.3</t>
  </si>
  <si>
    <t xml:space="preserve">The document names a route for a reader to report a defect in it.  [Front or back matter.]</t>
  </si>
  <si>
    <t xml:space="preserve">10.4</t>
  </si>
  <si>
    <t xml:space="preserve">The agency can evidence at least one change to this document in the last 12 months that originated from user feedback.  [Register or change log. Declared only.]</t>
  </si>
  <si>
    <t xml:space="preserve">CD-I</t>
  </si>
  <si>
    <t xml:space="preserve">10.5</t>
  </si>
  <si>
    <t xml:space="preserve">A record exists of a non-author attempting to answer the document's core questions using it, with a stated pass mark.  [Register entry. Declared only.]</t>
  </si>
  <si>
    <t xml:space="preserve">11.1</t>
  </si>
  <si>
    <t xml:space="preserve">11</t>
  </si>
  <si>
    <t xml:space="preserve">The document states what a reader is assumed to already know, and where to acquire it.  [Front matter, scope or purpose.]</t>
  </si>
  <si>
    <t xml:space="preserve">0 nothing stated. 1 a general reference to related material. 2 named prerequisites with locations.</t>
  </si>
  <si>
    <t xml:space="preserve">11.2</t>
  </si>
  <si>
    <t xml:space="preserve">The document can be acted on without first reading another document.  [Read the document as an occasional user. Count documents that must be read first.]</t>
  </si>
  <si>
    <t xml:space="preserve">0 three or more prerequisites. 1 one or two. 2 none. Record the count as the entry cost.</t>
  </si>
  <si>
    <t xml:space="preserve">11.3</t>
  </si>
  <si>
    <t xml:space="preserve">Terms whose meaning has changed since an earlier release are flagged as changed in this document.  [Definitions section. Skipped where the document set has only one release.]</t>
  </si>
  <si>
    <t xml:space="preserve">11.4</t>
  </si>
  <si>
    <t xml:space="preserve">The document offers an entry path organised by the reader's situation, not only by role or structure.  [Contents, index, or opening navigation.]</t>
  </si>
  <si>
    <t xml:space="preserve">0 structural or role-based only. 1 partial. 2 a situation-based entry path exists.</t>
  </si>
  <si>
    <t xml:space="preserve">Worked example (Doc 1): a 489 page operational manual published in 1997, delivered as a scan, never formally reviewed.</t>
  </si>
  <si>
    <t xml:space="preserve">Results</t>
  </si>
  <si>
    <t xml:space="preserve">Computed from the Score sheet. Nothing to type here.</t>
  </si>
  <si>
    <t xml:space="preserve">Element</t>
  </si>
  <si>
    <t xml:space="preserve">Doc 1 cov.</t>
  </si>
  <si>
    <t xml:space="preserve">Doc 1 str.</t>
  </si>
  <si>
    <t xml:space="preserve">Doc 2 cov.</t>
  </si>
  <si>
    <t xml:space="preserve">Doc 2 str.</t>
  </si>
  <si>
    <t xml:space="preserve">Doc 3 cov.</t>
  </si>
  <si>
    <t xml:space="preserve">Doc 3 str.</t>
  </si>
  <si>
    <t xml:space="preserve">Doc 4 cov.</t>
  </si>
  <si>
    <t xml:space="preserve">Doc 4 str.</t>
  </si>
  <si>
    <t xml:space="preserve">Doc 5 cov.</t>
  </si>
  <si>
    <t xml:space="preserve">Doc 5 str.</t>
  </si>
  <si>
    <t xml:space="preserve">Doc 6 cov.</t>
  </si>
  <si>
    <t xml:space="preserve">Doc 6 str.</t>
  </si>
  <si>
    <t xml:space="preserve">Doc 7 cov.</t>
  </si>
  <si>
    <t xml:space="preserve">Doc 7 str.</t>
  </si>
  <si>
    <t xml:space="preserve">Doc 8 cov.</t>
  </si>
  <si>
    <t xml:space="preserve">Doc 8 str.</t>
  </si>
  <si>
    <t xml:space="preserve">Currency and control</t>
  </si>
  <si>
    <t xml:space="preserve">Authority and traceability</t>
  </si>
  <si>
    <t xml:space="preserve">Obligation clarity</t>
  </si>
  <si>
    <t xml:space="preserve">Decidability and executability</t>
  </si>
  <si>
    <t xml:space="preserve">Findability and structure</t>
  </si>
  <si>
    <t xml:space="preserve">Understandability</t>
  </si>
  <si>
    <t xml:space="preserve">Workability</t>
  </si>
  <si>
    <t xml:space="preserve">Structured and accessible form</t>
  </si>
  <si>
    <t xml:space="preserve">Instrument fitness</t>
  </si>
  <si>
    <t xml:space="preserve">Implementability and assurance</t>
  </si>
  <si>
    <t xml:space="preserve">Assumed knowledge (document level)</t>
  </si>
  <si>
    <t xml:space="preserve">Findings to carry forward</t>
  </si>
  <si>
    <t xml:space="preserve">Could not be located in the document (CD-D)</t>
  </si>
  <si>
    <t xml:space="preserve">Infrastructure missing (CD-I)</t>
  </si>
  <si>
    <t xml:space="preserve">Not applicable to this artefact (NA)</t>
  </si>
  <si>
    <t xml:space="preserve">No composite score is computed. See the Read me sheet.</t>
  </si>
  <si>
    <t xml:space="preserve">Corpus schedule</t>
  </si>
  <si>
    <t xml:space="preserve">Sixteen items scored once for the document set, not once per document.</t>
  </si>
  <si>
    <t xml:space="preserve">Response</t>
  </si>
  <si>
    <t xml:space="preserve">Recorded value or note</t>
  </si>
  <si>
    <t xml:space="preserve">C1</t>
  </si>
  <si>
    <t xml:space="preserve">Each requirement is stated authoritatively in one place; other documents cross reference rather than restate.  [Near-duplicate detection across the corpus at paragraph level.]</t>
  </si>
  <si>
    <t xml:space="preserve">0 more than 20 duplicate clusters per 100 documents. 1 5 to 20. 2 fewer than 5. Record the rate and the clusters where copies differ.</t>
  </si>
  <si>
    <t xml:space="preserve">C2</t>
  </si>
  <si>
    <t xml:space="preserve">No two documents impose different obligations on the same actor under the same conditions.  [Requirement index keyed on obligation, actor, trigger and threshold.]</t>
  </si>
  <si>
    <t xml:space="preserve">Present / Absent. Record each contradiction with both citations.</t>
  </si>
  <si>
    <t xml:space="preserve">C3</t>
  </si>
  <si>
    <t xml:space="preserve">A central register covers every document actually in circulation.  [Register count against a sweep of shared drives, intranets and published locations.]</t>
  </si>
  <si>
    <t xml:space="preserve">0 the register covers less than 70 per cent. 1 70 to 94 per cent. 2 95 per cent or more. Record the shadow library count.</t>
  </si>
  <si>
    <t xml:space="preserve">C4</t>
  </si>
  <si>
    <t xml:space="preserve">Superseded documents are formally rescinded with a recorded status, and no current document cites a rescinded one.  [Register status field and cross reference sweep.]</t>
  </si>
  <si>
    <t xml:space="preserve">0 no status field. 1 status recorded but live citations to rescinded documents exist. 2 status recorded and no live citations.</t>
  </si>
  <si>
    <t xml:space="preserve">C5</t>
  </si>
  <si>
    <t xml:space="preserve">Every procedure implements a stated policy, and every policy has an implementing procedure.  [Instrument map.]</t>
  </si>
  <si>
    <t xml:space="preserve">0 more than 30 per 100 documents orphaned in either direction. 1 10 to 30 per 100. 2 fewer than 10 per 100. Record both counts.</t>
  </si>
  <si>
    <t xml:space="preserve">C6</t>
  </si>
  <si>
    <t xml:space="preserve">Suite volume is measured and tracked: documents, pages and distinct obligations.  [Register and extraction over time.]</t>
  </si>
  <si>
    <t xml:space="preserve">0 not measured. 1 measured once. 2 measured and trended, with net obligations added reported per cycle.</t>
  </si>
  <si>
    <t xml:space="preserve">C7</t>
  </si>
  <si>
    <t xml:space="preserve">Every proposed new document names what it replaces.  [Policy development procedure and recent approvals.]</t>
  </si>
  <si>
    <t xml:space="preserve">C8</t>
  </si>
  <si>
    <t xml:space="preserve">One concept has one term across the corpus.  [Near-synonym clustering across documents.]</t>
  </si>
  <si>
    <t xml:space="preserve">0 more than 20 clusters where two or more terms denote the same entity. 1 5 to 20. 2 fewer than 5.</t>
  </si>
  <si>
    <t xml:space="preserve">C9</t>
  </si>
  <si>
    <t xml:space="preserve">Cross references between documents resolve to a document that exists, at a clause that exists, in the current version.  [Cross reference sweep.]</t>
  </si>
  <si>
    <t xml:space="preserve">Present / Absent. Record failures.</t>
  </si>
  <si>
    <t xml:space="preserve">C10</t>
  </si>
  <si>
    <t xml:space="preserve">Foundational material required to act on applied documents is either carried inline in each or reachable in one step.  [Read three applied documents as an occasional user.]</t>
  </si>
  <si>
    <t xml:space="preserve">0 foundational material sits only in a separate document that applied documents assume. 1 partially layered. 2 each applied document carries the minimum needed inline with a pointer to the fuller treatment.</t>
  </si>
  <si>
    <t xml:space="preserve">C11</t>
  </si>
  <si>
    <t xml:space="preserve">Where parallel sets exist for different audiences, the authoritative source for shared content is identified.  [Compare the parallel sets.]</t>
  </si>
  <si>
    <t xml:space="preserve">0 parallel sets restate shared content with no authoritative source identified. 1 identified informally. 2 identified, with the shared content single-sourced. Record content overlap between matched chapters.</t>
  </si>
  <si>
    <t xml:space="preserve">C12</t>
  </si>
  <si>
    <t xml:space="preserve">Definitional drift between releases is recorded.  [Compare defined terms across release years.]</t>
  </si>
  <si>
    <t xml:space="preserve">0 terms have shifted with no record. 1 partially recorded. 2 recorded and signposted in both documents.</t>
  </si>
  <si>
    <t xml:space="preserve">C13</t>
  </si>
  <si>
    <t xml:space="preserve">The corpus offers at least one situation-based entry path across the whole set.  [Intranet, index or decision tree.]</t>
  </si>
  <si>
    <t xml:space="preserve">0 A to Z or folder listing only. 1 a partial task view. 2 a maintained situation-based entry path.</t>
  </si>
  <si>
    <t xml:space="preserve">C14</t>
  </si>
  <si>
    <t xml:space="preserve">The occasional user test has been run: someone trained more than a year ago resolves a real case using the corpus.  [Observed session. Record documents opened, stop points, and whether the right answer was reached.]</t>
  </si>
  <si>
    <t xml:space="preserve">0 never run. 1 run informally. 2 run, recorded, and results acted on.</t>
  </si>
  <si>
    <t xml:space="preserve">C15</t>
  </si>
  <si>
    <t xml:space="preserve">An overdue document report goes to an accountable executive on a routine cycle.  [Governance records.]</t>
  </si>
  <si>
    <t xml:space="preserve">C16</t>
  </si>
  <si>
    <t xml:space="preserve">Documents past their review date, as a proportion of the register.  [Register.]</t>
  </si>
  <si>
    <t xml:space="preserve">0 more than 40 per cent overdue. 1 15 to 40 per cent. 2 fewer than 15 per cent. Record the percentage and the median months overdue.</t>
  </si>
  <si>
    <t xml:space="preserve">Corpus coverage</t>
  </si>
  <si>
    <t xml:space="preserve">Corpus strength</t>
  </si>
  <si>
    <t xml:space="preserve">Library register</t>
  </si>
  <si>
    <t xml:space="preserve">One row per document. Fill the pale cells; the last two columns compute.</t>
  </si>
  <si>
    <t xml:space="preserve">Doc ref</t>
  </si>
  <si>
    <t xml:space="preserve">Title</t>
  </si>
  <si>
    <t xml:space="preserve">Instrument type</t>
  </si>
  <si>
    <t xml:space="preserve">Owner role</t>
  </si>
  <si>
    <t xml:space="preserve">Pages</t>
  </si>
  <si>
    <t xml:space="preserve">Version</t>
  </si>
  <si>
    <t xml:space="preserve">Approval date</t>
  </si>
  <si>
    <t xml:space="preserve">Next review date</t>
  </si>
  <si>
    <t xml:space="preserve">Months overdue</t>
  </si>
  <si>
    <t xml:space="preserve">Triaged</t>
  </si>
  <si>
    <t xml:space="preserve">Escalated</t>
  </si>
  <si>
    <t xml:space="preserve">Full appraisal done</t>
  </si>
  <si>
    <t xml:space="preserve">Lowest element</t>
  </si>
  <si>
    <t xml:space="preserve">Action owner</t>
  </si>
  <si>
    <t xml:space="preserve">Due</t>
  </si>
  <si>
    <t xml:space="preserve">Months overdue computes from the next review date. Zero means not yet due.</t>
  </si>
</sst>
</file>

<file path=xl/styles.xml><?xml version="1.0" encoding="utf-8"?>
<styleSheet xmlns="http://schemas.openxmlformats.org/spreadsheetml/2006/main">
  <numFmts count="2">
    <numFmt numFmtId="164" formatCode="General"/>
    <numFmt numFmtId="165" formatCode="0%"/>
  </numFmts>
  <fonts count="13">
    <font>
      <sz val="11"/>
      <color theme="1"/>
      <name val="Calibri"/>
      <family val="2"/>
      <charset val="1"/>
    </font>
    <font>
      <sz val="10"/>
      <name val="Arial"/>
      <family val="0"/>
    </font>
    <font>
      <sz val="10"/>
      <name val="Arial"/>
      <family val="0"/>
    </font>
    <font>
      <sz val="10"/>
      <name val="Arial"/>
      <family val="0"/>
    </font>
    <font>
      <b val="true"/>
      <sz val="15"/>
      <color rgb="FF0F2B46"/>
      <name val="Arial"/>
      <family val="0"/>
      <charset val="1"/>
    </font>
    <font>
      <sz val="10"/>
      <color rgb="FF5A6773"/>
      <name val="Arial"/>
      <family val="0"/>
      <charset val="1"/>
    </font>
    <font>
      <sz val="10"/>
      <color rgb="FF000000"/>
      <name val="Arial"/>
      <family val="0"/>
      <charset val="1"/>
    </font>
    <font>
      <b val="true"/>
      <sz val="10"/>
      <color rgb="FF0F2B46"/>
      <name val="Arial"/>
      <family val="0"/>
      <charset val="1"/>
    </font>
    <font>
      <b val="true"/>
      <sz val="9"/>
      <color rgb="FF0F2B46"/>
      <name val="Arial"/>
      <family val="0"/>
      <charset val="1"/>
    </font>
    <font>
      <b val="true"/>
      <sz val="9"/>
      <name val="Arial"/>
      <family val="0"/>
      <charset val="1"/>
    </font>
    <font>
      <sz val="9"/>
      <name val="Arial"/>
      <family val="0"/>
      <charset val="1"/>
    </font>
    <font>
      <i val="true"/>
      <sz val="8"/>
      <color rgb="FF5A6773"/>
      <name val="Arial"/>
      <family val="0"/>
      <charset val="1"/>
    </font>
    <font>
      <sz val="8"/>
      <color rgb="FF5A6773"/>
      <name val="Arial"/>
      <family val="0"/>
      <charset val="1"/>
    </font>
  </fonts>
  <fills count="6">
    <fill>
      <patternFill patternType="none"/>
    </fill>
    <fill>
      <patternFill patternType="gray125"/>
    </fill>
    <fill>
      <patternFill patternType="solid">
        <fgColor rgb="FFEAF0F5"/>
        <bgColor rgb="FFF0F4F8"/>
      </patternFill>
    </fill>
    <fill>
      <patternFill patternType="solid">
        <fgColor rgb="FFFFF7D6"/>
        <bgColor rgb="FFF0F4F8"/>
      </patternFill>
    </fill>
    <fill>
      <patternFill patternType="solid">
        <fgColor rgb="FFF0F4F8"/>
        <bgColor rgb="FFEAF0F5"/>
      </patternFill>
    </fill>
    <fill>
      <patternFill patternType="solid">
        <fgColor rgb="FFFFFFFF"/>
        <bgColor rgb="FFF0F4F8"/>
      </patternFill>
    </fill>
  </fills>
  <borders count="2">
    <border diagonalUp="false" diagonalDown="false">
      <left/>
      <right/>
      <top/>
      <bottom/>
      <diagonal/>
    </border>
    <border diagonalUp="false" diagonalDown="false">
      <left style="thin">
        <color rgb="FFB8C9D6"/>
      </left>
      <right style="thin">
        <color rgb="FFB8C9D6"/>
      </right>
      <top style="thin">
        <color rgb="FFB8C9D6"/>
      </top>
      <bottom style="thin">
        <color rgb="FFB8C9D6"/>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2" borderId="1" xfId="0" applyFont="true" applyBorder="true" applyAlignment="true" applyProtection="false">
      <alignment horizontal="general" vertical="bottom"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4" fontId="0" fillId="3" borderId="1" xfId="0" applyFont="false" applyBorder="true" applyAlignment="true" applyProtection="false">
      <alignment horizontal="center"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center" vertical="bottom" textRotation="0" wrapText="false" indent="0" shrinkToFit="false"/>
      <protection locked="true" hidden="false"/>
    </xf>
    <xf numFmtId="164" fontId="11" fillId="0" borderId="0" xfId="0" applyFont="true" applyBorder="false" applyAlignment="true" applyProtection="false">
      <alignment horizontal="general" vertical="bottom"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general" vertical="top" textRotation="0" wrapText="true" indent="0" shrinkToFit="false"/>
      <protection locked="true" hidden="false"/>
    </xf>
    <xf numFmtId="164" fontId="10" fillId="4" borderId="1" xfId="0" applyFont="true" applyBorder="true" applyAlignment="true" applyProtection="false">
      <alignment horizontal="center" vertical="bottom" textRotation="0" wrapText="false" indent="0" shrinkToFit="false"/>
      <protection locked="true" hidden="false"/>
    </xf>
    <xf numFmtId="164" fontId="10" fillId="3" borderId="1" xfId="0" applyFont="true" applyBorder="true" applyAlignment="true" applyProtection="false">
      <alignment horizontal="center"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5" fontId="10" fillId="0" borderId="1" xfId="0" applyFont="true" applyBorder="true" applyAlignment="true" applyProtection="false">
      <alignment horizontal="center"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0" fillId="3" borderId="1" xfId="0" applyFont="false" applyBorder="tru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10" fillId="3" borderId="1" xfId="0" applyFont="true" applyBorder="true" applyAlignment="false" applyProtection="false">
      <alignment horizontal="general" vertical="bottom" textRotation="0" wrapText="false" indent="0" shrinkToFit="false"/>
      <protection locked="true" hidden="false"/>
    </xf>
    <xf numFmtId="164" fontId="10" fillId="5"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bgColor rgb="FFF8D7DA"/>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8C9D6"/>
      <rgbColor rgb="FF808080"/>
      <rgbColor rgb="FF9999FF"/>
      <rgbColor rgb="FF993366"/>
      <rgbColor rgb="FFFFF7D6"/>
      <rgbColor rgb="FFEAF0F5"/>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0F4F8"/>
      <rgbColor rgb="FFCCFFCC"/>
      <rgbColor rgb="FFFFFF99"/>
      <rgbColor rgb="FF99CCFF"/>
      <rgbColor rgb="FFFF99CC"/>
      <rgbColor rgb="FFCC99FF"/>
      <rgbColor rgb="FFF8D7DA"/>
      <rgbColor rgb="FF3366FF"/>
      <rgbColor rgb="FF33CCCC"/>
      <rgbColor rgb="FF99CC00"/>
      <rgbColor rgb="FFFFCC00"/>
      <rgbColor rgb="FFFF9900"/>
      <rgbColor rgb="FFFF6600"/>
      <rgbColor rgb="FF5A6773"/>
      <rgbColor rgb="FF969696"/>
      <rgbColor rgb="FF0F2B4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2"/>
  </cols>
  <sheetData>
    <row r="1" customFormat="false" ht="18.55" hidden="false" customHeight="false" outlineLevel="0" collapsed="false">
      <c r="A1" s="1" t="s">
        <v>0</v>
      </c>
    </row>
    <row r="2" customFormat="false" ht="15" hidden="false" customHeight="false" outlineLevel="0" collapsed="false">
      <c r="A2" s="2" t="s">
        <v>1</v>
      </c>
    </row>
    <row r="4" customFormat="false" ht="15" hidden="false" customHeight="false" outlineLevel="0" collapsed="false">
      <c r="A4" s="3"/>
    </row>
    <row r="5" customFormat="false" ht="15" hidden="false" customHeight="false" outlineLevel="0" collapsed="false">
      <c r="A5" s="4" t="s">
        <v>2</v>
      </c>
    </row>
    <row r="6" customFormat="false" ht="15" hidden="false" customHeight="false" outlineLevel="0" collapsed="false">
      <c r="A6" s="3" t="s">
        <v>3</v>
      </c>
    </row>
    <row r="7" customFormat="false" ht="35.05" hidden="false" customHeight="false" outlineLevel="0" collapsed="false">
      <c r="A7" s="3" t="s">
        <v>4</v>
      </c>
    </row>
    <row r="8" customFormat="false" ht="23.85" hidden="false" customHeight="false" outlineLevel="0" collapsed="false">
      <c r="A8" s="3" t="s">
        <v>5</v>
      </c>
    </row>
    <row r="9" customFormat="false" ht="15" hidden="false" customHeight="false" outlineLevel="0" collapsed="false">
      <c r="A9" s="3"/>
    </row>
    <row r="10" customFormat="false" ht="15" hidden="false" customHeight="false" outlineLevel="0" collapsed="false">
      <c r="A10" s="4" t="s">
        <v>6</v>
      </c>
    </row>
    <row r="11" customFormat="false" ht="15" hidden="false" customHeight="false" outlineLevel="0" collapsed="false">
      <c r="A11" s="3" t="s">
        <v>7</v>
      </c>
    </row>
    <row r="12" customFormat="false" ht="15" hidden="false" customHeight="false" outlineLevel="0" collapsed="false">
      <c r="A12" s="3" t="s">
        <v>8</v>
      </c>
    </row>
    <row r="13" customFormat="false" ht="15" hidden="false" customHeight="false" outlineLevel="0" collapsed="false">
      <c r="A13" s="3" t="s">
        <v>9</v>
      </c>
    </row>
    <row r="14" customFormat="false" ht="15" hidden="false" customHeight="false" outlineLevel="0" collapsed="false">
      <c r="A14" s="3" t="s">
        <v>10</v>
      </c>
    </row>
    <row r="15" customFormat="false" ht="15" hidden="false" customHeight="false" outlineLevel="0" collapsed="false">
      <c r="A15" s="3" t="s">
        <v>11</v>
      </c>
    </row>
    <row r="16" customFormat="false" ht="15" hidden="false" customHeight="false" outlineLevel="0" collapsed="false">
      <c r="A16" s="3"/>
    </row>
    <row r="17" customFormat="false" ht="23.85" hidden="false" customHeight="false" outlineLevel="0" collapsed="false">
      <c r="A17" s="3" t="s">
        <v>12</v>
      </c>
    </row>
    <row r="18" customFormat="false" ht="15" hidden="false" customHeight="false" outlineLevel="0" collapsed="false">
      <c r="A18" s="3"/>
    </row>
    <row r="19" customFormat="false" ht="15" hidden="false" customHeight="false" outlineLevel="0" collapsed="false">
      <c r="A19" s="4" t="s">
        <v>13</v>
      </c>
    </row>
    <row r="20" customFormat="false" ht="15" hidden="false" customHeight="false" outlineLevel="0" collapsed="false">
      <c r="A20" s="3" t="s">
        <v>14</v>
      </c>
    </row>
    <row r="21" customFormat="false" ht="15" hidden="false" customHeight="false" outlineLevel="0" collapsed="false">
      <c r="A21" s="3" t="s">
        <v>15</v>
      </c>
    </row>
    <row r="22" customFormat="false" ht="15" hidden="false" customHeight="false" outlineLevel="0" collapsed="false">
      <c r="A22" s="3"/>
    </row>
    <row r="23" customFormat="false" ht="15" hidden="false" customHeight="false" outlineLevel="0" collapsed="false">
      <c r="A23" s="3" t="s">
        <v>16</v>
      </c>
    </row>
    <row r="24" customFormat="false" ht="23.85" hidden="false" customHeight="false" outlineLevel="0" collapsed="false">
      <c r="A24" s="3" t="s">
        <v>17</v>
      </c>
    </row>
    <row r="25" customFormat="false" ht="15" hidden="false" customHeight="false" outlineLevel="0" collapsed="false">
      <c r="A25" s="3" t="s">
        <v>18</v>
      </c>
    </row>
    <row r="26" customFormat="false" ht="15" hidden="false" customHeight="false" outlineLevel="0" collapsed="false">
      <c r="A26" s="3"/>
    </row>
    <row r="27" customFormat="false" ht="15" hidden="false" customHeight="false" outlineLevel="0" collapsed="false">
      <c r="A27" s="4" t="s">
        <v>19</v>
      </c>
    </row>
    <row r="28" customFormat="false" ht="15" hidden="false" customHeight="false" outlineLevel="0" collapsed="false">
      <c r="A28" s="3" t="s">
        <v>20</v>
      </c>
    </row>
    <row r="29" customFormat="false" ht="15" hidden="false" customHeight="false" outlineLevel="0" collapsed="false">
      <c r="A29" s="3" t="s">
        <v>21</v>
      </c>
    </row>
    <row r="30" customFormat="false" ht="15" hidden="false" customHeight="false" outlineLevel="0" collapsed="false">
      <c r="A30" s="3" t="s">
        <v>22</v>
      </c>
    </row>
    <row r="31" customFormat="false" ht="15" hidden="false" customHeight="false" outlineLevel="0" collapsed="false">
      <c r="A31" s="3"/>
    </row>
    <row r="32" customFormat="false" ht="35.05" hidden="false" customHeight="false" outlineLevel="0" collapsed="false">
      <c r="A32" s="3" t="s">
        <v>23</v>
      </c>
    </row>
    <row r="33" customFormat="false" ht="15" hidden="false" customHeight="false" outlineLevel="0" collapsed="false">
      <c r="A33" s="3"/>
    </row>
    <row r="34" customFormat="false" ht="15" hidden="false" customHeight="false" outlineLevel="0" collapsed="false">
      <c r="A34" s="3" t="s">
        <v>24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7"/>
    <col collapsed="false" customWidth="true" hidden="false" outlineLevel="0" max="2" min="2" style="0" width="74"/>
    <col collapsed="false" customWidth="true" hidden="false" outlineLevel="0" max="10" min="3" style="0" width="9"/>
  </cols>
  <sheetData>
    <row r="1" customFormat="false" ht="18.55" hidden="false" customHeight="false" outlineLevel="0" collapsed="false">
      <c r="A1" s="1" t="s">
        <v>25</v>
      </c>
    </row>
    <row r="2" customFormat="false" ht="15" hidden="false" customHeight="false" outlineLevel="0" collapsed="false">
      <c r="A2" s="2" t="s">
        <v>26</v>
      </c>
    </row>
    <row r="4" customFormat="false" ht="15" hidden="false" customHeight="false" outlineLevel="0" collapsed="false">
      <c r="A4" s="5" t="s">
        <v>27</v>
      </c>
      <c r="B4" s="5" t="s">
        <v>28</v>
      </c>
      <c r="C4" s="5" t="s">
        <v>29</v>
      </c>
      <c r="D4" s="5" t="s">
        <v>30</v>
      </c>
      <c r="E4" s="5" t="s">
        <v>31</v>
      </c>
      <c r="F4" s="5" t="s">
        <v>32</v>
      </c>
      <c r="G4" s="5" t="s">
        <v>33</v>
      </c>
      <c r="H4" s="5" t="s">
        <v>34</v>
      </c>
      <c r="I4" s="5" t="s">
        <v>35</v>
      </c>
      <c r="J4" s="5" t="s">
        <v>36</v>
      </c>
    </row>
    <row r="5" customFormat="false" ht="15" hidden="false" customHeight="false" outlineLevel="0" collapsed="false">
      <c r="A5" s="6" t="s">
        <v>37</v>
      </c>
      <c r="B5" s="7" t="s">
        <v>38</v>
      </c>
      <c r="C5" s="8"/>
      <c r="D5" s="8"/>
      <c r="E5" s="8"/>
      <c r="F5" s="8"/>
      <c r="G5" s="8"/>
      <c r="H5" s="8"/>
      <c r="I5" s="8"/>
      <c r="J5" s="8"/>
    </row>
    <row r="6" customFormat="false" ht="15" hidden="false" customHeight="false" outlineLevel="0" collapsed="false">
      <c r="A6" s="6" t="s">
        <v>39</v>
      </c>
      <c r="B6" s="7" t="s">
        <v>40</v>
      </c>
      <c r="C6" s="8"/>
      <c r="D6" s="8"/>
      <c r="E6" s="8"/>
      <c r="F6" s="8"/>
      <c r="G6" s="8"/>
      <c r="H6" s="8"/>
      <c r="I6" s="8"/>
      <c r="J6" s="8"/>
    </row>
    <row r="7" customFormat="false" ht="15" hidden="false" customHeight="false" outlineLevel="0" collapsed="false">
      <c r="A7" s="6" t="s">
        <v>41</v>
      </c>
      <c r="B7" s="7" t="s">
        <v>42</v>
      </c>
      <c r="C7" s="8"/>
      <c r="D7" s="8"/>
      <c r="E7" s="8"/>
      <c r="F7" s="8"/>
      <c r="G7" s="8"/>
      <c r="H7" s="8"/>
      <c r="I7" s="8"/>
      <c r="J7" s="8"/>
    </row>
    <row r="8" customFormat="false" ht="15" hidden="false" customHeight="false" outlineLevel="0" collapsed="false">
      <c r="A8" s="6" t="s">
        <v>43</v>
      </c>
      <c r="B8" s="7" t="s">
        <v>44</v>
      </c>
      <c r="C8" s="8"/>
      <c r="D8" s="8"/>
      <c r="E8" s="8"/>
      <c r="F8" s="8"/>
      <c r="G8" s="8"/>
      <c r="H8" s="8"/>
      <c r="I8" s="8"/>
      <c r="J8" s="8"/>
    </row>
    <row r="9" customFormat="false" ht="15" hidden="false" customHeight="false" outlineLevel="0" collapsed="false">
      <c r="A9" s="6" t="s">
        <v>45</v>
      </c>
      <c r="B9" s="7" t="s">
        <v>46</v>
      </c>
      <c r="C9" s="8"/>
      <c r="D9" s="8"/>
      <c r="E9" s="8"/>
      <c r="F9" s="8"/>
      <c r="G9" s="8"/>
      <c r="H9" s="8"/>
      <c r="I9" s="8"/>
      <c r="J9" s="8"/>
    </row>
    <row r="10" customFormat="false" ht="15" hidden="false" customHeight="false" outlineLevel="0" collapsed="false">
      <c r="A10" s="6" t="s">
        <v>47</v>
      </c>
      <c r="B10" s="7" t="s">
        <v>48</v>
      </c>
      <c r="C10" s="8"/>
      <c r="D10" s="8"/>
      <c r="E10" s="8"/>
      <c r="F10" s="8"/>
      <c r="G10" s="8"/>
      <c r="H10" s="8"/>
      <c r="I10" s="8"/>
      <c r="J10" s="8"/>
    </row>
    <row r="11" customFormat="false" ht="15" hidden="false" customHeight="false" outlineLevel="0" collapsed="false">
      <c r="A11" s="6" t="s">
        <v>49</v>
      </c>
      <c r="B11" s="7" t="s">
        <v>50</v>
      </c>
      <c r="C11" s="8"/>
      <c r="D11" s="8"/>
      <c r="E11" s="8"/>
      <c r="F11" s="8"/>
      <c r="G11" s="8"/>
      <c r="H11" s="8"/>
      <c r="I11" s="8"/>
      <c r="J11" s="8"/>
    </row>
    <row r="12" customFormat="false" ht="15" hidden="false" customHeight="false" outlineLevel="0" collapsed="false">
      <c r="A12" s="6" t="s">
        <v>51</v>
      </c>
      <c r="B12" s="7" t="s">
        <v>52</v>
      </c>
      <c r="C12" s="8"/>
      <c r="D12" s="8"/>
      <c r="E12" s="8"/>
      <c r="F12" s="8"/>
      <c r="G12" s="8"/>
      <c r="H12" s="8"/>
      <c r="I12" s="8"/>
      <c r="J12" s="8"/>
    </row>
    <row r="13" customFormat="false" ht="15" hidden="false" customHeight="false" outlineLevel="0" collapsed="false">
      <c r="A13" s="6" t="s">
        <v>53</v>
      </c>
      <c r="B13" s="7" t="s">
        <v>54</v>
      </c>
      <c r="C13" s="8"/>
      <c r="D13" s="8"/>
      <c r="E13" s="8"/>
      <c r="F13" s="8"/>
      <c r="G13" s="8"/>
      <c r="H13" s="8"/>
      <c r="I13" s="8"/>
      <c r="J13" s="8"/>
    </row>
    <row r="14" customFormat="false" ht="15" hidden="false" customHeight="false" outlineLevel="0" collapsed="false">
      <c r="A14" s="6" t="s">
        <v>55</v>
      </c>
      <c r="B14" s="7" t="s">
        <v>56</v>
      </c>
      <c r="C14" s="8"/>
      <c r="D14" s="8"/>
      <c r="E14" s="8"/>
      <c r="F14" s="8"/>
      <c r="G14" s="8"/>
      <c r="H14" s="8"/>
      <c r="I14" s="8"/>
      <c r="J14" s="8"/>
    </row>
    <row r="15" customFormat="false" ht="15" hidden="false" customHeight="false" outlineLevel="0" collapsed="false">
      <c r="A15" s="6" t="s">
        <v>57</v>
      </c>
      <c r="B15" s="7" t="s">
        <v>58</v>
      </c>
      <c r="C15" s="8"/>
      <c r="D15" s="8"/>
      <c r="E15" s="8"/>
      <c r="F15" s="8"/>
      <c r="G15" s="8"/>
      <c r="H15" s="8"/>
      <c r="I15" s="8"/>
      <c r="J15" s="8"/>
    </row>
    <row r="16" customFormat="false" ht="15" hidden="false" customHeight="false" outlineLevel="0" collapsed="false">
      <c r="A16" s="6" t="s">
        <v>59</v>
      </c>
      <c r="B16" s="7" t="s">
        <v>60</v>
      </c>
      <c r="C16" s="8"/>
      <c r="D16" s="8"/>
      <c r="E16" s="8"/>
      <c r="F16" s="8"/>
      <c r="G16" s="8"/>
      <c r="H16" s="8"/>
      <c r="I16" s="8"/>
      <c r="J16" s="8"/>
    </row>
    <row r="17" customFormat="false" ht="15" hidden="false" customHeight="false" outlineLevel="0" collapsed="false">
      <c r="A17" s="6" t="s">
        <v>61</v>
      </c>
      <c r="B17" s="7" t="s">
        <v>62</v>
      </c>
      <c r="C17" s="8"/>
      <c r="D17" s="8"/>
      <c r="E17" s="8"/>
      <c r="F17" s="8"/>
      <c r="G17" s="8"/>
      <c r="H17" s="8"/>
      <c r="I17" s="8"/>
      <c r="J17" s="8"/>
    </row>
    <row r="18" customFormat="false" ht="15" hidden="false" customHeight="false" outlineLevel="0" collapsed="false">
      <c r="A18" s="6" t="s">
        <v>63</v>
      </c>
      <c r="B18" s="7" t="s">
        <v>64</v>
      </c>
      <c r="C18" s="8"/>
      <c r="D18" s="8"/>
      <c r="E18" s="8"/>
      <c r="F18" s="8"/>
      <c r="G18" s="8"/>
      <c r="H18" s="8"/>
      <c r="I18" s="8"/>
      <c r="J18" s="8"/>
    </row>
    <row r="20" customFormat="false" ht="15" hidden="false" customHeight="false" outlineLevel="0" collapsed="false">
      <c r="B20" s="9" t="s">
        <v>65</v>
      </c>
      <c r="C20" s="6" t="n">
        <f aca="false">COUNTIF(C5:C8,"N")+COUNTIF(C10:C10,"N")+COUNTIF(C11:C11,"N")+COUNTIF(C13:C18,"N")+COUNTIF(C9,"Y")+COUNTIF(C12,"Y")</f>
        <v>0</v>
      </c>
      <c r="D20" s="6" t="n">
        <f aca="false">COUNTIF(D5:D8,"N")+COUNTIF(D10:D10,"N")+COUNTIF(D11:D11,"N")+COUNTIF(D13:D18,"N")+COUNTIF(D9,"Y")+COUNTIF(D12,"Y")</f>
        <v>0</v>
      </c>
      <c r="E20" s="6" t="n">
        <f aca="false">COUNTIF(E5:E8,"N")+COUNTIF(E10:E10,"N")+COUNTIF(E11:E11,"N")+COUNTIF(E13:E18,"N")+COUNTIF(E9,"Y")+COUNTIF(E12,"Y")</f>
        <v>0</v>
      </c>
      <c r="F20" s="6" t="n">
        <f aca="false">COUNTIF(F5:F8,"N")+COUNTIF(F10:F10,"N")+COUNTIF(F11:F11,"N")+COUNTIF(F13:F18,"N")+COUNTIF(F9,"Y")+COUNTIF(F12,"Y")</f>
        <v>0</v>
      </c>
      <c r="G20" s="6" t="n">
        <f aca="false">COUNTIF(G5:G8,"N")+COUNTIF(G10:G10,"N")+COUNTIF(G11:G11,"N")+COUNTIF(G13:G18,"N")+COUNTIF(G9,"Y")+COUNTIF(G12,"Y")</f>
        <v>0</v>
      </c>
      <c r="H20" s="6" t="n">
        <f aca="false">COUNTIF(H5:H8,"N")+COUNTIF(H10:H10,"N")+COUNTIF(H11:H11,"N")+COUNTIF(H13:H18,"N")+COUNTIF(H9,"Y")+COUNTIF(H12,"Y")</f>
        <v>0</v>
      </c>
      <c r="I20" s="6" t="n">
        <f aca="false">COUNTIF(I5:I8,"N")+COUNTIF(I10:I10,"N")+COUNTIF(I11:I11,"N")+COUNTIF(I13:I18,"N")+COUNTIF(I9,"Y")+COUNTIF(I12,"Y")</f>
        <v>0</v>
      </c>
      <c r="J20" s="6" t="n">
        <f aca="false">COUNTIF(J5:J8,"N")+COUNTIF(J10:J10,"N")+COUNTIF(J11:J11,"N")+COUNTIF(J13:J18,"N")+COUNTIF(J9,"Y")+COUNTIF(J12,"Y")</f>
        <v>0</v>
      </c>
    </row>
    <row r="21" customFormat="false" ht="15" hidden="false" customHeight="false" outlineLevel="0" collapsed="false">
      <c r="B21" s="9" t="s">
        <v>66</v>
      </c>
      <c r="C21" s="10" t="str">
        <f aca="false">IF(COUNTA(C5:C18)=0,"",IF(C20&gt;=3,"Yes","No"))</f>
        <v/>
      </c>
      <c r="D21" s="10" t="str">
        <f aca="false">IF(COUNTA(D5:D18)=0,"",IF(D20&gt;=3,"Yes","No"))</f>
        <v/>
      </c>
      <c r="E21" s="10" t="str">
        <f aca="false">IF(COUNTA(E5:E18)=0,"",IF(E20&gt;=3,"Yes","No"))</f>
        <v/>
      </c>
      <c r="F21" s="10" t="str">
        <f aca="false">IF(COUNTA(F5:F18)=0,"",IF(F20&gt;=3,"Yes","No"))</f>
        <v/>
      </c>
      <c r="G21" s="10" t="str">
        <f aca="false">IF(COUNTA(G5:G18)=0,"",IF(G20&gt;=3,"Yes","No"))</f>
        <v/>
      </c>
      <c r="H21" s="10" t="str">
        <f aca="false">IF(COUNTA(H5:H18)=0,"",IF(H20&gt;=3,"Yes","No"))</f>
        <v/>
      </c>
      <c r="I21" s="10" t="str">
        <f aca="false">IF(COUNTA(I5:I18)=0,"",IF(I20&gt;=3,"Yes","No"))</f>
        <v/>
      </c>
      <c r="J21" s="10" t="str">
        <f aca="false">IF(COUNTA(J5:J18)=0,"",IF(J20&gt;=3,"Yes","No"))</f>
        <v/>
      </c>
    </row>
    <row r="23" customFormat="false" ht="19.4" hidden="false" customHeight="false" outlineLevel="0" collapsed="false">
      <c r="B23" s="11" t="s">
        <v>67</v>
      </c>
    </row>
  </sheetData>
  <conditionalFormatting sqref="C21">
    <cfRule type="cellIs" priority="2" operator="equal" aboveAverage="0" equalAverage="0" bottom="0" percent="0" rank="0" text="" dxfId="0">
      <formula>"Yes"</formula>
    </cfRule>
  </conditionalFormatting>
  <conditionalFormatting sqref="D21">
    <cfRule type="cellIs" priority="3" operator="equal" aboveAverage="0" equalAverage="0" bottom="0" percent="0" rank="0" text="" dxfId="0">
      <formula>"Yes"</formula>
    </cfRule>
  </conditionalFormatting>
  <conditionalFormatting sqref="E21">
    <cfRule type="cellIs" priority="4" operator="equal" aboveAverage="0" equalAverage="0" bottom="0" percent="0" rank="0" text="" dxfId="0">
      <formula>"Yes"</formula>
    </cfRule>
  </conditionalFormatting>
  <conditionalFormatting sqref="F21">
    <cfRule type="cellIs" priority="5" operator="equal" aboveAverage="0" equalAverage="0" bottom="0" percent="0" rank="0" text="" dxfId="0">
      <formula>"Yes"</formula>
    </cfRule>
  </conditionalFormatting>
  <conditionalFormatting sqref="G21">
    <cfRule type="cellIs" priority="6" operator="equal" aboveAverage="0" equalAverage="0" bottom="0" percent="0" rank="0" text="" dxfId="0">
      <formula>"Yes"</formula>
    </cfRule>
  </conditionalFormatting>
  <conditionalFormatting sqref="H21">
    <cfRule type="cellIs" priority="7" operator="equal" aboveAverage="0" equalAverage="0" bottom="0" percent="0" rank="0" text="" dxfId="0">
      <formula>"Yes"</formula>
    </cfRule>
  </conditionalFormatting>
  <conditionalFormatting sqref="I21">
    <cfRule type="cellIs" priority="8" operator="equal" aboveAverage="0" equalAverage="0" bottom="0" percent="0" rank="0" text="" dxfId="0">
      <formula>"Yes"</formula>
    </cfRule>
  </conditionalFormatting>
  <conditionalFormatting sqref="J21">
    <cfRule type="cellIs" priority="9" operator="equal" aboveAverage="0" equalAverage="0" bottom="0" percent="0" rank="0" text="" dxfId="0">
      <formula>"Yes"</formula>
    </cfRule>
  </conditionalFormatting>
  <dataValidations count="1">
    <dataValidation allowBlank="true" errorStyle="stop" operator="between" showDropDown="false" showErrorMessage="false" showInputMessage="false" sqref="C5:J18" type="list">
      <formula1>"Y,N"</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6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6" ySplit="4" topLeftCell="G5" activePane="bottomRight" state="frozen"/>
      <selection pane="topLeft" activeCell="A1" activeCellId="0" sqref="A1"/>
      <selection pane="topRight" activeCell="G1" activeCellId="0" sqref="G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7"/>
    <col collapsed="false" customWidth="true" hidden="false" outlineLevel="0" max="2" min="2" style="0" width="5"/>
    <col collapsed="false" customWidth="true" hidden="false" outlineLevel="0" max="4" min="3" style="0" width="7"/>
    <col collapsed="false" customWidth="true" hidden="false" outlineLevel="0" max="6" min="5" style="0" width="62"/>
    <col collapsed="false" customWidth="true" hidden="false" outlineLevel="0" max="14" min="7" style="0" width="10"/>
  </cols>
  <sheetData>
    <row r="1" customFormat="false" ht="18.55" hidden="false" customHeight="false" outlineLevel="0" collapsed="false">
      <c r="A1" s="1" t="s">
        <v>68</v>
      </c>
    </row>
    <row r="2" customFormat="false" ht="15" hidden="false" customHeight="false" outlineLevel="0" collapsed="false">
      <c r="A2" s="2" t="s">
        <v>69</v>
      </c>
    </row>
    <row r="4" customFormat="false" ht="15" hidden="false" customHeight="false" outlineLevel="0" collapsed="false">
      <c r="A4" s="5" t="s">
        <v>70</v>
      </c>
      <c r="B4" s="5" t="s">
        <v>71</v>
      </c>
      <c r="C4" s="5" t="s">
        <v>72</v>
      </c>
      <c r="D4" s="5" t="s">
        <v>73</v>
      </c>
      <c r="E4" s="5" t="s">
        <v>74</v>
      </c>
      <c r="F4" s="5" t="s">
        <v>75</v>
      </c>
      <c r="G4" s="5" t="s">
        <v>29</v>
      </c>
      <c r="H4" s="5" t="s">
        <v>30</v>
      </c>
      <c r="I4" s="5" t="s">
        <v>31</v>
      </c>
      <c r="J4" s="5" t="s">
        <v>32</v>
      </c>
      <c r="K4" s="5" t="s">
        <v>33</v>
      </c>
      <c r="L4" s="5" t="s">
        <v>34</v>
      </c>
      <c r="M4" s="5" t="s">
        <v>35</v>
      </c>
      <c r="N4" s="5" t="s">
        <v>36</v>
      </c>
    </row>
    <row r="5" customFormat="false" ht="30" hidden="false" customHeight="true" outlineLevel="0" collapsed="false">
      <c r="A5" s="6" t="s">
        <v>76</v>
      </c>
      <c r="B5" s="12" t="s">
        <v>77</v>
      </c>
      <c r="C5" s="12" t="s">
        <v>78</v>
      </c>
      <c r="D5" s="12" t="s">
        <v>79</v>
      </c>
      <c r="E5" s="7" t="s">
        <v>80</v>
      </c>
      <c r="F5" s="13" t="s">
        <v>81</v>
      </c>
      <c r="G5" s="14" t="s">
        <v>82</v>
      </c>
      <c r="H5" s="15"/>
      <c r="I5" s="15"/>
      <c r="J5" s="15"/>
      <c r="K5" s="15"/>
      <c r="L5" s="15"/>
      <c r="M5" s="15"/>
      <c r="N5" s="15"/>
    </row>
    <row r="6" customFormat="false" ht="30" hidden="false" customHeight="true" outlineLevel="0" collapsed="false">
      <c r="A6" s="6" t="s">
        <v>83</v>
      </c>
      <c r="B6" s="12" t="s">
        <v>77</v>
      </c>
      <c r="C6" s="12" t="s">
        <v>84</v>
      </c>
      <c r="D6" s="12" t="s">
        <v>79</v>
      </c>
      <c r="E6" s="7" t="s">
        <v>85</v>
      </c>
      <c r="F6" s="13" t="s">
        <v>86</v>
      </c>
      <c r="G6" s="14" t="n">
        <v>0</v>
      </c>
      <c r="H6" s="15"/>
      <c r="I6" s="15"/>
      <c r="J6" s="15"/>
      <c r="K6" s="15"/>
      <c r="L6" s="15"/>
      <c r="M6" s="15"/>
      <c r="N6" s="15"/>
    </row>
    <row r="7" customFormat="false" ht="30" hidden="false" customHeight="true" outlineLevel="0" collapsed="false">
      <c r="A7" s="6" t="s">
        <v>87</v>
      </c>
      <c r="B7" s="12" t="s">
        <v>77</v>
      </c>
      <c r="C7" s="12" t="s">
        <v>78</v>
      </c>
      <c r="D7" s="12" t="s">
        <v>79</v>
      </c>
      <c r="E7" s="7" t="s">
        <v>88</v>
      </c>
      <c r="F7" s="13" t="s">
        <v>81</v>
      </c>
      <c r="G7" s="14" t="s">
        <v>82</v>
      </c>
      <c r="H7" s="15"/>
      <c r="I7" s="15"/>
      <c r="J7" s="15"/>
      <c r="K7" s="15"/>
      <c r="L7" s="15"/>
      <c r="M7" s="15"/>
      <c r="N7" s="15"/>
    </row>
    <row r="8" customFormat="false" ht="30" hidden="false" customHeight="true" outlineLevel="0" collapsed="false">
      <c r="A8" s="6" t="s">
        <v>89</v>
      </c>
      <c r="B8" s="12" t="s">
        <v>77</v>
      </c>
      <c r="C8" s="12" t="s">
        <v>78</v>
      </c>
      <c r="D8" s="12" t="s">
        <v>79</v>
      </c>
      <c r="E8" s="7" t="s">
        <v>90</v>
      </c>
      <c r="F8" s="13" t="s">
        <v>81</v>
      </c>
      <c r="G8" s="14" t="s">
        <v>82</v>
      </c>
      <c r="H8" s="15"/>
      <c r="I8" s="15"/>
      <c r="J8" s="15"/>
      <c r="K8" s="15"/>
      <c r="L8" s="15"/>
      <c r="M8" s="15"/>
      <c r="N8" s="15"/>
    </row>
    <row r="9" customFormat="false" ht="30" hidden="false" customHeight="true" outlineLevel="0" collapsed="false">
      <c r="A9" s="6" t="s">
        <v>91</v>
      </c>
      <c r="B9" s="12" t="s">
        <v>77</v>
      </c>
      <c r="C9" s="12" t="s">
        <v>84</v>
      </c>
      <c r="D9" s="12" t="s">
        <v>79</v>
      </c>
      <c r="E9" s="7" t="s">
        <v>92</v>
      </c>
      <c r="F9" s="13" t="s">
        <v>93</v>
      </c>
      <c r="G9" s="14" t="n">
        <v>1</v>
      </c>
      <c r="H9" s="15"/>
      <c r="I9" s="15"/>
      <c r="J9" s="15"/>
      <c r="K9" s="15"/>
      <c r="L9" s="15"/>
      <c r="M9" s="15"/>
      <c r="N9" s="15"/>
    </row>
    <row r="10" customFormat="false" ht="30" hidden="false" customHeight="true" outlineLevel="0" collapsed="false">
      <c r="A10" s="6" t="s">
        <v>94</v>
      </c>
      <c r="B10" s="12" t="s">
        <v>77</v>
      </c>
      <c r="C10" s="12" t="s">
        <v>84</v>
      </c>
      <c r="D10" s="12" t="s">
        <v>79</v>
      </c>
      <c r="E10" s="7" t="s">
        <v>95</v>
      </c>
      <c r="F10" s="13" t="s">
        <v>96</v>
      </c>
      <c r="G10" s="14" t="n">
        <v>0</v>
      </c>
      <c r="H10" s="15"/>
      <c r="I10" s="15"/>
      <c r="J10" s="15"/>
      <c r="K10" s="15"/>
      <c r="L10" s="15"/>
      <c r="M10" s="15"/>
      <c r="N10" s="15"/>
    </row>
    <row r="11" customFormat="false" ht="30" hidden="false" customHeight="true" outlineLevel="0" collapsed="false">
      <c r="A11" s="6" t="s">
        <v>97</v>
      </c>
      <c r="B11" s="12" t="s">
        <v>77</v>
      </c>
      <c r="C11" s="12" t="s">
        <v>84</v>
      </c>
      <c r="D11" s="12" t="s">
        <v>79</v>
      </c>
      <c r="E11" s="7" t="s">
        <v>98</v>
      </c>
      <c r="F11" s="13" t="s">
        <v>99</v>
      </c>
      <c r="G11" s="14" t="n">
        <v>0</v>
      </c>
      <c r="H11" s="15"/>
      <c r="I11" s="15"/>
      <c r="J11" s="15"/>
      <c r="K11" s="15"/>
      <c r="L11" s="15"/>
      <c r="M11" s="15"/>
      <c r="N11" s="15"/>
    </row>
    <row r="12" customFormat="false" ht="30" hidden="false" customHeight="true" outlineLevel="0" collapsed="false">
      <c r="A12" s="6" t="s">
        <v>100</v>
      </c>
      <c r="B12" s="12" t="s">
        <v>77</v>
      </c>
      <c r="C12" s="12" t="s">
        <v>78</v>
      </c>
      <c r="D12" s="12" t="s">
        <v>101</v>
      </c>
      <c r="E12" s="7" t="s">
        <v>102</v>
      </c>
      <c r="F12" s="13" t="s">
        <v>81</v>
      </c>
      <c r="G12" s="14" t="s">
        <v>82</v>
      </c>
      <c r="H12" s="15"/>
      <c r="I12" s="15"/>
      <c r="J12" s="15"/>
      <c r="K12" s="15"/>
      <c r="L12" s="15"/>
      <c r="M12" s="15"/>
      <c r="N12" s="15"/>
    </row>
    <row r="13" customFormat="false" ht="30" hidden="false" customHeight="true" outlineLevel="0" collapsed="false">
      <c r="A13" s="6" t="s">
        <v>103</v>
      </c>
      <c r="B13" s="12" t="s">
        <v>104</v>
      </c>
      <c r="C13" s="12" t="s">
        <v>84</v>
      </c>
      <c r="D13" s="12" t="s">
        <v>79</v>
      </c>
      <c r="E13" s="7" t="s">
        <v>105</v>
      </c>
      <c r="F13" s="13" t="s">
        <v>106</v>
      </c>
      <c r="G13" s="14" t="n">
        <v>1</v>
      </c>
      <c r="H13" s="15"/>
      <c r="I13" s="15"/>
      <c r="J13" s="15"/>
      <c r="K13" s="15"/>
      <c r="L13" s="15"/>
      <c r="M13" s="15"/>
      <c r="N13" s="15"/>
    </row>
    <row r="14" customFormat="false" ht="30" hidden="false" customHeight="true" outlineLevel="0" collapsed="false">
      <c r="A14" s="6" t="s">
        <v>107</v>
      </c>
      <c r="B14" s="12" t="s">
        <v>104</v>
      </c>
      <c r="C14" s="12" t="s">
        <v>84</v>
      </c>
      <c r="D14" s="12" t="s">
        <v>79</v>
      </c>
      <c r="E14" s="7" t="s">
        <v>108</v>
      </c>
      <c r="F14" s="13" t="s">
        <v>109</v>
      </c>
      <c r="G14" s="14" t="n">
        <v>0</v>
      </c>
      <c r="H14" s="15"/>
      <c r="I14" s="15"/>
      <c r="J14" s="15"/>
      <c r="K14" s="15"/>
      <c r="L14" s="15"/>
      <c r="M14" s="15"/>
      <c r="N14" s="15"/>
    </row>
    <row r="15" customFormat="false" ht="30" hidden="false" customHeight="true" outlineLevel="0" collapsed="false">
      <c r="A15" s="6" t="s">
        <v>110</v>
      </c>
      <c r="B15" s="12" t="s">
        <v>104</v>
      </c>
      <c r="C15" s="12" t="s">
        <v>78</v>
      </c>
      <c r="D15" s="12" t="s">
        <v>79</v>
      </c>
      <c r="E15" s="7" t="s">
        <v>111</v>
      </c>
      <c r="F15" s="13" t="s">
        <v>112</v>
      </c>
      <c r="G15" s="14" t="s">
        <v>82</v>
      </c>
      <c r="H15" s="15"/>
      <c r="I15" s="15"/>
      <c r="J15" s="15"/>
      <c r="K15" s="15"/>
      <c r="L15" s="15"/>
      <c r="M15" s="15"/>
      <c r="N15" s="15"/>
    </row>
    <row r="16" customFormat="false" ht="30" hidden="false" customHeight="true" outlineLevel="0" collapsed="false">
      <c r="A16" s="6" t="s">
        <v>113</v>
      </c>
      <c r="B16" s="12" t="s">
        <v>104</v>
      </c>
      <c r="C16" s="12" t="s">
        <v>78</v>
      </c>
      <c r="D16" s="12" t="s">
        <v>79</v>
      </c>
      <c r="E16" s="7" t="s">
        <v>114</v>
      </c>
      <c r="F16" s="13" t="s">
        <v>115</v>
      </c>
      <c r="G16" s="14" t="s">
        <v>116</v>
      </c>
      <c r="H16" s="15"/>
      <c r="I16" s="15"/>
      <c r="J16" s="15"/>
      <c r="K16" s="15"/>
      <c r="L16" s="15"/>
      <c r="M16" s="15"/>
      <c r="N16" s="15"/>
    </row>
    <row r="17" customFormat="false" ht="30" hidden="false" customHeight="true" outlineLevel="0" collapsed="false">
      <c r="A17" s="6" t="s">
        <v>117</v>
      </c>
      <c r="B17" s="12" t="s">
        <v>104</v>
      </c>
      <c r="C17" s="12" t="s">
        <v>84</v>
      </c>
      <c r="D17" s="12" t="s">
        <v>79</v>
      </c>
      <c r="E17" s="7" t="s">
        <v>118</v>
      </c>
      <c r="F17" s="13" t="s">
        <v>119</v>
      </c>
      <c r="G17" s="14" t="n">
        <v>0</v>
      </c>
      <c r="H17" s="15"/>
      <c r="I17" s="15"/>
      <c r="J17" s="15"/>
      <c r="K17" s="15"/>
      <c r="L17" s="15"/>
      <c r="M17" s="15"/>
      <c r="N17" s="15"/>
    </row>
    <row r="18" customFormat="false" ht="30" hidden="false" customHeight="true" outlineLevel="0" collapsed="false">
      <c r="A18" s="6" t="s">
        <v>120</v>
      </c>
      <c r="B18" s="12" t="s">
        <v>104</v>
      </c>
      <c r="C18" s="12" t="s">
        <v>84</v>
      </c>
      <c r="D18" s="12" t="s">
        <v>79</v>
      </c>
      <c r="E18" s="7" t="s">
        <v>121</v>
      </c>
      <c r="F18" s="13" t="s">
        <v>122</v>
      </c>
      <c r="G18" s="14" t="n">
        <v>0</v>
      </c>
      <c r="H18" s="15"/>
      <c r="I18" s="15"/>
      <c r="J18" s="15"/>
      <c r="K18" s="15"/>
      <c r="L18" s="15"/>
      <c r="M18" s="15"/>
      <c r="N18" s="15"/>
    </row>
    <row r="19" customFormat="false" ht="30" hidden="false" customHeight="true" outlineLevel="0" collapsed="false">
      <c r="A19" s="6" t="s">
        <v>123</v>
      </c>
      <c r="B19" s="12" t="s">
        <v>104</v>
      </c>
      <c r="C19" s="12" t="s">
        <v>84</v>
      </c>
      <c r="D19" s="12" t="s">
        <v>79</v>
      </c>
      <c r="E19" s="7" t="s">
        <v>124</v>
      </c>
      <c r="F19" s="13" t="s">
        <v>125</v>
      </c>
      <c r="G19" s="14" t="n">
        <v>0</v>
      </c>
      <c r="H19" s="15"/>
      <c r="I19" s="15"/>
      <c r="J19" s="15"/>
      <c r="K19" s="15"/>
      <c r="L19" s="15"/>
      <c r="M19" s="15"/>
      <c r="N19" s="15"/>
    </row>
    <row r="20" customFormat="false" ht="30" hidden="false" customHeight="true" outlineLevel="0" collapsed="false">
      <c r="A20" s="6" t="s">
        <v>126</v>
      </c>
      <c r="B20" s="12" t="s">
        <v>104</v>
      </c>
      <c r="C20" s="12" t="s">
        <v>78</v>
      </c>
      <c r="D20" s="12" t="s">
        <v>79</v>
      </c>
      <c r="E20" s="7" t="s">
        <v>127</v>
      </c>
      <c r="F20" s="13" t="s">
        <v>128</v>
      </c>
      <c r="G20" s="14" t="s">
        <v>116</v>
      </c>
      <c r="H20" s="15"/>
      <c r="I20" s="15"/>
      <c r="J20" s="15"/>
      <c r="K20" s="15"/>
      <c r="L20" s="15"/>
      <c r="M20" s="15"/>
      <c r="N20" s="15"/>
    </row>
    <row r="21" customFormat="false" ht="30" hidden="false" customHeight="true" outlineLevel="0" collapsed="false">
      <c r="A21" s="6" t="s">
        <v>129</v>
      </c>
      <c r="B21" s="12" t="s">
        <v>130</v>
      </c>
      <c r="C21" s="12" t="s">
        <v>84</v>
      </c>
      <c r="D21" s="12" t="s">
        <v>79</v>
      </c>
      <c r="E21" s="7" t="s">
        <v>131</v>
      </c>
      <c r="F21" s="13" t="s">
        <v>132</v>
      </c>
      <c r="G21" s="14" t="n">
        <v>0</v>
      </c>
      <c r="H21" s="15"/>
      <c r="I21" s="15"/>
      <c r="J21" s="15"/>
      <c r="K21" s="15"/>
      <c r="L21" s="15"/>
      <c r="M21" s="15"/>
      <c r="N21" s="15"/>
    </row>
    <row r="22" customFormat="false" ht="30" hidden="false" customHeight="true" outlineLevel="0" collapsed="false">
      <c r="A22" s="6" t="s">
        <v>133</v>
      </c>
      <c r="B22" s="12" t="s">
        <v>130</v>
      </c>
      <c r="C22" s="12" t="s">
        <v>84</v>
      </c>
      <c r="D22" s="12" t="s">
        <v>79</v>
      </c>
      <c r="E22" s="7" t="s">
        <v>134</v>
      </c>
      <c r="F22" s="13" t="s">
        <v>135</v>
      </c>
      <c r="G22" s="14" t="n">
        <v>0</v>
      </c>
      <c r="H22" s="15"/>
      <c r="I22" s="15"/>
      <c r="J22" s="15"/>
      <c r="K22" s="15"/>
      <c r="L22" s="15"/>
      <c r="M22" s="15"/>
      <c r="N22" s="15"/>
    </row>
    <row r="23" customFormat="false" ht="30" hidden="false" customHeight="true" outlineLevel="0" collapsed="false">
      <c r="A23" s="6" t="s">
        <v>136</v>
      </c>
      <c r="B23" s="12" t="s">
        <v>130</v>
      </c>
      <c r="C23" s="12" t="s">
        <v>78</v>
      </c>
      <c r="D23" s="12" t="s">
        <v>79</v>
      </c>
      <c r="E23" s="7" t="s">
        <v>137</v>
      </c>
      <c r="F23" s="13" t="s">
        <v>138</v>
      </c>
      <c r="G23" s="14" t="s">
        <v>82</v>
      </c>
      <c r="H23" s="15"/>
      <c r="I23" s="15"/>
      <c r="J23" s="15"/>
      <c r="K23" s="15"/>
      <c r="L23" s="15"/>
      <c r="M23" s="15"/>
      <c r="N23" s="15"/>
    </row>
    <row r="24" customFormat="false" ht="30" hidden="false" customHeight="true" outlineLevel="0" collapsed="false">
      <c r="A24" s="6" t="s">
        <v>139</v>
      </c>
      <c r="B24" s="12" t="s">
        <v>130</v>
      </c>
      <c r="C24" s="12" t="s">
        <v>84</v>
      </c>
      <c r="D24" s="12" t="s">
        <v>79</v>
      </c>
      <c r="E24" s="7" t="s">
        <v>140</v>
      </c>
      <c r="F24" s="13" t="s">
        <v>141</v>
      </c>
      <c r="G24" s="14" t="n">
        <v>1</v>
      </c>
      <c r="H24" s="15"/>
      <c r="I24" s="15"/>
      <c r="J24" s="15"/>
      <c r="K24" s="15"/>
      <c r="L24" s="15"/>
      <c r="M24" s="15"/>
      <c r="N24" s="15"/>
    </row>
    <row r="25" customFormat="false" ht="30" hidden="false" customHeight="true" outlineLevel="0" collapsed="false">
      <c r="A25" s="6" t="s">
        <v>142</v>
      </c>
      <c r="B25" s="12" t="s">
        <v>130</v>
      </c>
      <c r="C25" s="12" t="s">
        <v>84</v>
      </c>
      <c r="D25" s="12" t="s">
        <v>79</v>
      </c>
      <c r="E25" s="7" t="s">
        <v>143</v>
      </c>
      <c r="F25" s="13" t="s">
        <v>144</v>
      </c>
      <c r="G25" s="14" t="n">
        <v>0</v>
      </c>
      <c r="H25" s="15"/>
      <c r="I25" s="15"/>
      <c r="J25" s="15"/>
      <c r="K25" s="15"/>
      <c r="L25" s="15"/>
      <c r="M25" s="15"/>
      <c r="N25" s="15"/>
    </row>
    <row r="26" customFormat="false" ht="30" hidden="false" customHeight="true" outlineLevel="0" collapsed="false">
      <c r="A26" s="6" t="s">
        <v>145</v>
      </c>
      <c r="B26" s="12" t="s">
        <v>146</v>
      </c>
      <c r="C26" s="12" t="s">
        <v>84</v>
      </c>
      <c r="D26" s="12" t="s">
        <v>79</v>
      </c>
      <c r="E26" s="7" t="s">
        <v>147</v>
      </c>
      <c r="F26" s="13" t="s">
        <v>148</v>
      </c>
      <c r="G26" s="14" t="n">
        <v>0</v>
      </c>
      <c r="H26" s="15"/>
      <c r="I26" s="15"/>
      <c r="J26" s="15"/>
      <c r="K26" s="15"/>
      <c r="L26" s="15"/>
      <c r="M26" s="15"/>
      <c r="N26" s="15"/>
    </row>
    <row r="27" customFormat="false" ht="30" hidden="false" customHeight="true" outlineLevel="0" collapsed="false">
      <c r="A27" s="6" t="s">
        <v>149</v>
      </c>
      <c r="B27" s="12" t="s">
        <v>146</v>
      </c>
      <c r="C27" s="12" t="s">
        <v>84</v>
      </c>
      <c r="D27" s="12" t="s">
        <v>79</v>
      </c>
      <c r="E27" s="7" t="s">
        <v>150</v>
      </c>
      <c r="F27" s="13" t="s">
        <v>151</v>
      </c>
      <c r="G27" s="14" t="n">
        <v>0</v>
      </c>
      <c r="H27" s="15"/>
      <c r="I27" s="15"/>
      <c r="J27" s="15"/>
      <c r="K27" s="15"/>
      <c r="L27" s="15"/>
      <c r="M27" s="15"/>
      <c r="N27" s="15"/>
    </row>
    <row r="28" customFormat="false" ht="30" hidden="false" customHeight="true" outlineLevel="0" collapsed="false">
      <c r="A28" s="6" t="s">
        <v>152</v>
      </c>
      <c r="B28" s="12" t="s">
        <v>146</v>
      </c>
      <c r="C28" s="12" t="s">
        <v>84</v>
      </c>
      <c r="D28" s="12" t="s">
        <v>79</v>
      </c>
      <c r="E28" s="7" t="s">
        <v>153</v>
      </c>
      <c r="F28" s="13" t="s">
        <v>154</v>
      </c>
      <c r="G28" s="14" t="n">
        <v>0</v>
      </c>
      <c r="H28" s="15"/>
      <c r="I28" s="15"/>
      <c r="J28" s="15"/>
      <c r="K28" s="15"/>
      <c r="L28" s="15"/>
      <c r="M28" s="15"/>
      <c r="N28" s="15"/>
    </row>
    <row r="29" customFormat="false" ht="30" hidden="false" customHeight="true" outlineLevel="0" collapsed="false">
      <c r="A29" s="6" t="s">
        <v>155</v>
      </c>
      <c r="B29" s="12" t="s">
        <v>146</v>
      </c>
      <c r="C29" s="12" t="s">
        <v>84</v>
      </c>
      <c r="D29" s="12" t="s">
        <v>79</v>
      </c>
      <c r="E29" s="7" t="s">
        <v>156</v>
      </c>
      <c r="F29" s="13" t="s">
        <v>157</v>
      </c>
      <c r="G29" s="14" t="n">
        <v>0</v>
      </c>
      <c r="H29" s="15"/>
      <c r="I29" s="15"/>
      <c r="J29" s="15"/>
      <c r="K29" s="15"/>
      <c r="L29" s="15"/>
      <c r="M29" s="15"/>
      <c r="N29" s="15"/>
    </row>
    <row r="30" customFormat="false" ht="30" hidden="false" customHeight="true" outlineLevel="0" collapsed="false">
      <c r="A30" s="6" t="s">
        <v>158</v>
      </c>
      <c r="B30" s="12" t="s">
        <v>146</v>
      </c>
      <c r="C30" s="12" t="s">
        <v>84</v>
      </c>
      <c r="D30" s="12" t="s">
        <v>79</v>
      </c>
      <c r="E30" s="7" t="s">
        <v>159</v>
      </c>
      <c r="F30" s="13" t="s">
        <v>160</v>
      </c>
      <c r="G30" s="14" t="n">
        <v>0</v>
      </c>
      <c r="H30" s="15"/>
      <c r="I30" s="15"/>
      <c r="J30" s="15"/>
      <c r="K30" s="15"/>
      <c r="L30" s="15"/>
      <c r="M30" s="15"/>
      <c r="N30" s="15"/>
    </row>
    <row r="31" customFormat="false" ht="30" hidden="false" customHeight="true" outlineLevel="0" collapsed="false">
      <c r="A31" s="6" t="s">
        <v>161</v>
      </c>
      <c r="B31" s="12" t="s">
        <v>162</v>
      </c>
      <c r="C31" s="12" t="s">
        <v>84</v>
      </c>
      <c r="D31" s="12" t="s">
        <v>79</v>
      </c>
      <c r="E31" s="7" t="s">
        <v>163</v>
      </c>
      <c r="F31" s="13" t="s">
        <v>164</v>
      </c>
      <c r="G31" s="14" t="n">
        <v>0</v>
      </c>
      <c r="H31" s="15"/>
      <c r="I31" s="15"/>
      <c r="J31" s="15"/>
      <c r="K31" s="15"/>
      <c r="L31" s="15"/>
      <c r="M31" s="15"/>
      <c r="N31" s="15"/>
    </row>
    <row r="32" customFormat="false" ht="30" hidden="false" customHeight="true" outlineLevel="0" collapsed="false">
      <c r="A32" s="6" t="s">
        <v>165</v>
      </c>
      <c r="B32" s="12" t="s">
        <v>162</v>
      </c>
      <c r="C32" s="12" t="s">
        <v>84</v>
      </c>
      <c r="D32" s="12" t="s">
        <v>79</v>
      </c>
      <c r="E32" s="7" t="s">
        <v>166</v>
      </c>
      <c r="F32" s="13" t="s">
        <v>167</v>
      </c>
      <c r="G32" s="14" t="n">
        <v>0</v>
      </c>
      <c r="H32" s="15"/>
      <c r="I32" s="15"/>
      <c r="J32" s="15"/>
      <c r="K32" s="15"/>
      <c r="L32" s="15"/>
      <c r="M32" s="15"/>
      <c r="N32" s="15"/>
    </row>
    <row r="33" customFormat="false" ht="30" hidden="false" customHeight="true" outlineLevel="0" collapsed="false">
      <c r="A33" s="6" t="s">
        <v>168</v>
      </c>
      <c r="B33" s="12" t="s">
        <v>162</v>
      </c>
      <c r="C33" s="12" t="s">
        <v>84</v>
      </c>
      <c r="D33" s="12" t="s">
        <v>79</v>
      </c>
      <c r="E33" s="7" t="s">
        <v>169</v>
      </c>
      <c r="F33" s="13" t="s">
        <v>170</v>
      </c>
      <c r="G33" s="14" t="n">
        <v>0</v>
      </c>
      <c r="H33" s="15"/>
      <c r="I33" s="15"/>
      <c r="J33" s="15"/>
      <c r="K33" s="15"/>
      <c r="L33" s="15"/>
      <c r="M33" s="15"/>
      <c r="N33" s="15"/>
    </row>
    <row r="34" customFormat="false" ht="30" hidden="false" customHeight="true" outlineLevel="0" collapsed="false">
      <c r="A34" s="6" t="s">
        <v>171</v>
      </c>
      <c r="B34" s="12" t="s">
        <v>162</v>
      </c>
      <c r="C34" s="12" t="s">
        <v>84</v>
      </c>
      <c r="D34" s="12" t="s">
        <v>79</v>
      </c>
      <c r="E34" s="7" t="s">
        <v>172</v>
      </c>
      <c r="F34" s="13" t="s">
        <v>173</v>
      </c>
      <c r="G34" s="14" t="n">
        <v>1</v>
      </c>
      <c r="H34" s="15"/>
      <c r="I34" s="15"/>
      <c r="J34" s="15"/>
      <c r="K34" s="15"/>
      <c r="L34" s="15"/>
      <c r="M34" s="15"/>
      <c r="N34" s="15"/>
    </row>
    <row r="35" customFormat="false" ht="30" hidden="false" customHeight="true" outlineLevel="0" collapsed="false">
      <c r="A35" s="6" t="s">
        <v>174</v>
      </c>
      <c r="B35" s="12" t="s">
        <v>162</v>
      </c>
      <c r="C35" s="12" t="s">
        <v>84</v>
      </c>
      <c r="D35" s="12" t="s">
        <v>79</v>
      </c>
      <c r="E35" s="7" t="s">
        <v>175</v>
      </c>
      <c r="F35" s="13" t="s">
        <v>176</v>
      </c>
      <c r="G35" s="14" t="n">
        <v>0</v>
      </c>
      <c r="H35" s="15"/>
      <c r="I35" s="15"/>
      <c r="J35" s="15"/>
      <c r="K35" s="15"/>
      <c r="L35" s="15"/>
      <c r="M35" s="15"/>
      <c r="N35" s="15"/>
    </row>
    <row r="36" customFormat="false" ht="30" hidden="false" customHeight="true" outlineLevel="0" collapsed="false">
      <c r="A36" s="6" t="s">
        <v>177</v>
      </c>
      <c r="B36" s="12" t="s">
        <v>162</v>
      </c>
      <c r="C36" s="12" t="s">
        <v>84</v>
      </c>
      <c r="D36" s="12" t="s">
        <v>79</v>
      </c>
      <c r="E36" s="7" t="s">
        <v>178</v>
      </c>
      <c r="F36" s="13" t="s">
        <v>179</v>
      </c>
      <c r="G36" s="14" t="n">
        <v>0</v>
      </c>
      <c r="H36" s="15"/>
      <c r="I36" s="15"/>
      <c r="J36" s="15"/>
      <c r="K36" s="15"/>
      <c r="L36" s="15"/>
      <c r="M36" s="15"/>
      <c r="N36" s="15"/>
    </row>
    <row r="37" customFormat="false" ht="30" hidden="false" customHeight="true" outlineLevel="0" collapsed="false">
      <c r="A37" s="6" t="s">
        <v>180</v>
      </c>
      <c r="B37" s="12" t="s">
        <v>181</v>
      </c>
      <c r="C37" s="12" t="s">
        <v>84</v>
      </c>
      <c r="D37" s="12" t="s">
        <v>79</v>
      </c>
      <c r="E37" s="7" t="s">
        <v>182</v>
      </c>
      <c r="F37" s="13" t="s">
        <v>183</v>
      </c>
      <c r="G37" s="14" t="n">
        <v>0</v>
      </c>
      <c r="H37" s="15"/>
      <c r="I37" s="15"/>
      <c r="J37" s="15"/>
      <c r="K37" s="15"/>
      <c r="L37" s="15"/>
      <c r="M37" s="15"/>
      <c r="N37" s="15"/>
    </row>
    <row r="38" customFormat="false" ht="30" hidden="false" customHeight="true" outlineLevel="0" collapsed="false">
      <c r="A38" s="6" t="s">
        <v>184</v>
      </c>
      <c r="B38" s="12" t="s">
        <v>181</v>
      </c>
      <c r="C38" s="12" t="s">
        <v>84</v>
      </c>
      <c r="D38" s="12" t="s">
        <v>79</v>
      </c>
      <c r="E38" s="7" t="s">
        <v>185</v>
      </c>
      <c r="F38" s="13" t="s">
        <v>186</v>
      </c>
      <c r="G38" s="14" t="n">
        <v>0</v>
      </c>
      <c r="H38" s="15"/>
      <c r="I38" s="15"/>
      <c r="J38" s="15"/>
      <c r="K38" s="15"/>
      <c r="L38" s="15"/>
      <c r="M38" s="15"/>
      <c r="N38" s="15"/>
    </row>
    <row r="39" customFormat="false" ht="30" hidden="false" customHeight="true" outlineLevel="0" collapsed="false">
      <c r="A39" s="6" t="s">
        <v>187</v>
      </c>
      <c r="B39" s="12" t="s">
        <v>181</v>
      </c>
      <c r="C39" s="12" t="s">
        <v>84</v>
      </c>
      <c r="D39" s="12" t="s">
        <v>79</v>
      </c>
      <c r="E39" s="7" t="s">
        <v>188</v>
      </c>
      <c r="F39" s="13" t="s">
        <v>189</v>
      </c>
      <c r="G39" s="14" t="n">
        <v>1</v>
      </c>
      <c r="H39" s="15"/>
      <c r="I39" s="15"/>
      <c r="J39" s="15"/>
      <c r="K39" s="15"/>
      <c r="L39" s="15"/>
      <c r="M39" s="15"/>
      <c r="N39" s="15"/>
    </row>
    <row r="40" customFormat="false" ht="30" hidden="false" customHeight="true" outlineLevel="0" collapsed="false">
      <c r="A40" s="6" t="s">
        <v>190</v>
      </c>
      <c r="B40" s="12" t="s">
        <v>181</v>
      </c>
      <c r="C40" s="12" t="s">
        <v>84</v>
      </c>
      <c r="D40" s="12" t="s">
        <v>79</v>
      </c>
      <c r="E40" s="7" t="s">
        <v>191</v>
      </c>
      <c r="F40" s="13" t="s">
        <v>192</v>
      </c>
      <c r="G40" s="14" t="n">
        <v>0</v>
      </c>
      <c r="H40" s="15"/>
      <c r="I40" s="15"/>
      <c r="J40" s="15"/>
      <c r="K40" s="15"/>
      <c r="L40" s="15"/>
      <c r="M40" s="15"/>
      <c r="N40" s="15"/>
    </row>
    <row r="41" customFormat="false" ht="30" hidden="false" customHeight="true" outlineLevel="0" collapsed="false">
      <c r="A41" s="6" t="s">
        <v>193</v>
      </c>
      <c r="B41" s="12" t="s">
        <v>181</v>
      </c>
      <c r="C41" s="12" t="s">
        <v>84</v>
      </c>
      <c r="D41" s="12" t="s">
        <v>79</v>
      </c>
      <c r="E41" s="7" t="s">
        <v>194</v>
      </c>
      <c r="F41" s="13" t="s">
        <v>195</v>
      </c>
      <c r="G41" s="14" t="n">
        <v>0</v>
      </c>
      <c r="H41" s="15"/>
      <c r="I41" s="15"/>
      <c r="J41" s="15"/>
      <c r="K41" s="15"/>
      <c r="L41" s="15"/>
      <c r="M41" s="15"/>
      <c r="N41" s="15"/>
    </row>
    <row r="42" customFormat="false" ht="30" hidden="false" customHeight="true" outlineLevel="0" collapsed="false">
      <c r="A42" s="6" t="s">
        <v>196</v>
      </c>
      <c r="B42" s="12" t="s">
        <v>181</v>
      </c>
      <c r="C42" s="12" t="s">
        <v>78</v>
      </c>
      <c r="D42" s="12" t="s">
        <v>79</v>
      </c>
      <c r="E42" s="7" t="s">
        <v>197</v>
      </c>
      <c r="F42" s="13" t="s">
        <v>198</v>
      </c>
      <c r="G42" s="14" t="s">
        <v>82</v>
      </c>
      <c r="H42" s="15"/>
      <c r="I42" s="15"/>
      <c r="J42" s="15"/>
      <c r="K42" s="15"/>
      <c r="L42" s="15"/>
      <c r="M42" s="15"/>
      <c r="N42" s="15"/>
    </row>
    <row r="43" customFormat="false" ht="30" hidden="false" customHeight="true" outlineLevel="0" collapsed="false">
      <c r="A43" s="6" t="s">
        <v>199</v>
      </c>
      <c r="B43" s="12" t="s">
        <v>200</v>
      </c>
      <c r="C43" s="12" t="s">
        <v>78</v>
      </c>
      <c r="D43" s="12" t="s">
        <v>79</v>
      </c>
      <c r="E43" s="7" t="s">
        <v>201</v>
      </c>
      <c r="F43" s="13" t="s">
        <v>202</v>
      </c>
      <c r="G43" s="14" t="s">
        <v>82</v>
      </c>
      <c r="H43" s="15"/>
      <c r="I43" s="15"/>
      <c r="J43" s="15"/>
      <c r="K43" s="15"/>
      <c r="L43" s="15"/>
      <c r="M43" s="15"/>
      <c r="N43" s="15"/>
    </row>
    <row r="44" customFormat="false" ht="30" hidden="false" customHeight="true" outlineLevel="0" collapsed="false">
      <c r="A44" s="6" t="s">
        <v>203</v>
      </c>
      <c r="B44" s="12" t="s">
        <v>200</v>
      </c>
      <c r="C44" s="12" t="s">
        <v>78</v>
      </c>
      <c r="D44" s="12" t="s">
        <v>79</v>
      </c>
      <c r="E44" s="7" t="s">
        <v>204</v>
      </c>
      <c r="F44" s="13" t="s">
        <v>205</v>
      </c>
      <c r="G44" s="14" t="s">
        <v>116</v>
      </c>
      <c r="H44" s="15"/>
      <c r="I44" s="15"/>
      <c r="J44" s="15"/>
      <c r="K44" s="15"/>
      <c r="L44" s="15"/>
      <c r="M44" s="15"/>
      <c r="N44" s="15"/>
    </row>
    <row r="45" customFormat="false" ht="30" hidden="false" customHeight="true" outlineLevel="0" collapsed="false">
      <c r="A45" s="6" t="s">
        <v>206</v>
      </c>
      <c r="B45" s="12" t="s">
        <v>200</v>
      </c>
      <c r="C45" s="12" t="s">
        <v>84</v>
      </c>
      <c r="D45" s="12" t="s">
        <v>79</v>
      </c>
      <c r="E45" s="7" t="s">
        <v>207</v>
      </c>
      <c r="F45" s="13" t="s">
        <v>208</v>
      </c>
      <c r="G45" s="14" t="n">
        <v>1</v>
      </c>
      <c r="H45" s="15"/>
      <c r="I45" s="15"/>
      <c r="J45" s="15"/>
      <c r="K45" s="15"/>
      <c r="L45" s="15"/>
      <c r="M45" s="15"/>
      <c r="N45" s="15"/>
    </row>
    <row r="46" customFormat="false" ht="30" hidden="false" customHeight="true" outlineLevel="0" collapsed="false">
      <c r="A46" s="6" t="s">
        <v>209</v>
      </c>
      <c r="B46" s="12" t="s">
        <v>200</v>
      </c>
      <c r="C46" s="12" t="s">
        <v>78</v>
      </c>
      <c r="D46" s="12" t="s">
        <v>79</v>
      </c>
      <c r="E46" s="7" t="s">
        <v>210</v>
      </c>
      <c r="F46" s="13" t="s">
        <v>211</v>
      </c>
      <c r="G46" s="14" t="s">
        <v>82</v>
      </c>
      <c r="H46" s="15"/>
      <c r="I46" s="15"/>
      <c r="J46" s="15"/>
      <c r="K46" s="15"/>
      <c r="L46" s="15"/>
      <c r="M46" s="15"/>
      <c r="N46" s="15"/>
    </row>
    <row r="47" customFormat="false" ht="30" hidden="false" customHeight="true" outlineLevel="0" collapsed="false">
      <c r="A47" s="6" t="s">
        <v>212</v>
      </c>
      <c r="B47" s="12" t="s">
        <v>213</v>
      </c>
      <c r="C47" s="12" t="s">
        <v>78</v>
      </c>
      <c r="D47" s="12" t="s">
        <v>79</v>
      </c>
      <c r="E47" s="7" t="s">
        <v>214</v>
      </c>
      <c r="F47" s="13" t="s">
        <v>81</v>
      </c>
      <c r="G47" s="14" t="s">
        <v>82</v>
      </c>
      <c r="H47" s="15"/>
      <c r="I47" s="15"/>
      <c r="J47" s="15"/>
      <c r="K47" s="15"/>
      <c r="L47" s="15"/>
      <c r="M47" s="15"/>
      <c r="N47" s="15"/>
    </row>
    <row r="48" customFormat="false" ht="30" hidden="false" customHeight="true" outlineLevel="0" collapsed="false">
      <c r="A48" s="6" t="s">
        <v>215</v>
      </c>
      <c r="B48" s="12" t="s">
        <v>213</v>
      </c>
      <c r="C48" s="12" t="s">
        <v>78</v>
      </c>
      <c r="D48" s="12" t="s">
        <v>79</v>
      </c>
      <c r="E48" s="7" t="s">
        <v>216</v>
      </c>
      <c r="F48" s="13" t="s">
        <v>81</v>
      </c>
      <c r="G48" s="14" t="s">
        <v>82</v>
      </c>
      <c r="H48" s="15"/>
      <c r="I48" s="15"/>
      <c r="J48" s="15"/>
      <c r="K48" s="15"/>
      <c r="L48" s="15"/>
      <c r="M48" s="15"/>
      <c r="N48" s="15"/>
    </row>
    <row r="49" customFormat="false" ht="30" hidden="false" customHeight="true" outlineLevel="0" collapsed="false">
      <c r="A49" s="6" t="s">
        <v>217</v>
      </c>
      <c r="B49" s="12" t="s">
        <v>213</v>
      </c>
      <c r="C49" s="12" t="s">
        <v>84</v>
      </c>
      <c r="D49" s="12" t="s">
        <v>79</v>
      </c>
      <c r="E49" s="7" t="s">
        <v>218</v>
      </c>
      <c r="F49" s="13" t="s">
        <v>219</v>
      </c>
      <c r="G49" s="14" t="n">
        <v>0</v>
      </c>
      <c r="H49" s="15"/>
      <c r="I49" s="15"/>
      <c r="J49" s="15"/>
      <c r="K49" s="15"/>
      <c r="L49" s="15"/>
      <c r="M49" s="15"/>
      <c r="N49" s="15"/>
    </row>
    <row r="50" customFormat="false" ht="30" hidden="false" customHeight="true" outlineLevel="0" collapsed="false">
      <c r="A50" s="6" t="s">
        <v>220</v>
      </c>
      <c r="B50" s="12" t="s">
        <v>213</v>
      </c>
      <c r="C50" s="12" t="s">
        <v>78</v>
      </c>
      <c r="D50" s="12" t="s">
        <v>79</v>
      </c>
      <c r="E50" s="7" t="s">
        <v>221</v>
      </c>
      <c r="F50" s="13" t="s">
        <v>81</v>
      </c>
      <c r="G50" s="14" t="s">
        <v>82</v>
      </c>
      <c r="H50" s="15"/>
      <c r="I50" s="15"/>
      <c r="J50" s="15"/>
      <c r="K50" s="15"/>
      <c r="L50" s="15"/>
      <c r="M50" s="15"/>
      <c r="N50" s="15"/>
    </row>
    <row r="51" customFormat="false" ht="30" hidden="false" customHeight="true" outlineLevel="0" collapsed="false">
      <c r="A51" s="6" t="s">
        <v>222</v>
      </c>
      <c r="B51" s="12" t="s">
        <v>213</v>
      </c>
      <c r="C51" s="12" t="s">
        <v>78</v>
      </c>
      <c r="D51" s="12" t="s">
        <v>79</v>
      </c>
      <c r="E51" s="7" t="s">
        <v>223</v>
      </c>
      <c r="F51" s="13" t="s">
        <v>81</v>
      </c>
      <c r="G51" s="14" t="s">
        <v>82</v>
      </c>
      <c r="H51" s="15"/>
      <c r="I51" s="15"/>
      <c r="J51" s="15"/>
      <c r="K51" s="15"/>
      <c r="L51" s="15"/>
      <c r="M51" s="15"/>
      <c r="N51" s="15"/>
    </row>
    <row r="52" customFormat="false" ht="30" hidden="false" customHeight="true" outlineLevel="0" collapsed="false">
      <c r="A52" s="6" t="s">
        <v>224</v>
      </c>
      <c r="B52" s="12" t="s">
        <v>213</v>
      </c>
      <c r="C52" s="12" t="s">
        <v>84</v>
      </c>
      <c r="D52" s="12" t="s">
        <v>79</v>
      </c>
      <c r="E52" s="7" t="s">
        <v>225</v>
      </c>
      <c r="F52" s="13" t="s">
        <v>226</v>
      </c>
      <c r="G52" s="14" t="s">
        <v>227</v>
      </c>
      <c r="H52" s="15"/>
      <c r="I52" s="15"/>
      <c r="J52" s="15"/>
      <c r="K52" s="15"/>
      <c r="L52" s="15"/>
      <c r="M52" s="15"/>
      <c r="N52" s="15"/>
    </row>
    <row r="53" customFormat="false" ht="30" hidden="false" customHeight="true" outlineLevel="0" collapsed="false">
      <c r="A53" s="6" t="s">
        <v>228</v>
      </c>
      <c r="B53" s="12" t="s">
        <v>213</v>
      </c>
      <c r="C53" s="12" t="s">
        <v>84</v>
      </c>
      <c r="D53" s="12" t="s">
        <v>79</v>
      </c>
      <c r="E53" s="7" t="s">
        <v>229</v>
      </c>
      <c r="F53" s="13" t="s">
        <v>230</v>
      </c>
      <c r="G53" s="14" t="n">
        <v>0</v>
      </c>
      <c r="H53" s="15"/>
      <c r="I53" s="15"/>
      <c r="J53" s="15"/>
      <c r="K53" s="15"/>
      <c r="L53" s="15"/>
      <c r="M53" s="15"/>
      <c r="N53" s="15"/>
    </row>
    <row r="54" customFormat="false" ht="30" hidden="false" customHeight="true" outlineLevel="0" collapsed="false">
      <c r="A54" s="6" t="s">
        <v>231</v>
      </c>
      <c r="B54" s="12" t="s">
        <v>232</v>
      </c>
      <c r="C54" s="12" t="s">
        <v>78</v>
      </c>
      <c r="D54" s="12" t="s">
        <v>79</v>
      </c>
      <c r="E54" s="7" t="s">
        <v>233</v>
      </c>
      <c r="F54" s="13" t="s">
        <v>81</v>
      </c>
      <c r="G54" s="14" t="s">
        <v>82</v>
      </c>
      <c r="H54" s="15"/>
      <c r="I54" s="15"/>
      <c r="J54" s="15"/>
      <c r="K54" s="15"/>
      <c r="L54" s="15"/>
      <c r="M54" s="15"/>
      <c r="N54" s="15"/>
    </row>
    <row r="55" customFormat="false" ht="30" hidden="false" customHeight="true" outlineLevel="0" collapsed="false">
      <c r="A55" s="6" t="s">
        <v>234</v>
      </c>
      <c r="B55" s="12" t="s">
        <v>232</v>
      </c>
      <c r="C55" s="12" t="s">
        <v>84</v>
      </c>
      <c r="D55" s="12" t="s">
        <v>79</v>
      </c>
      <c r="E55" s="7" t="s">
        <v>235</v>
      </c>
      <c r="F55" s="13" t="s">
        <v>236</v>
      </c>
      <c r="G55" s="14" t="n">
        <v>0</v>
      </c>
      <c r="H55" s="15"/>
      <c r="I55" s="15"/>
      <c r="J55" s="15"/>
      <c r="K55" s="15"/>
      <c r="L55" s="15"/>
      <c r="M55" s="15"/>
      <c r="N55" s="15"/>
    </row>
    <row r="56" customFormat="false" ht="30" hidden="false" customHeight="true" outlineLevel="0" collapsed="false">
      <c r="A56" s="6" t="s">
        <v>237</v>
      </c>
      <c r="B56" s="12" t="s">
        <v>232</v>
      </c>
      <c r="C56" s="12" t="s">
        <v>84</v>
      </c>
      <c r="D56" s="12" t="s">
        <v>79</v>
      </c>
      <c r="E56" s="7" t="s">
        <v>238</v>
      </c>
      <c r="F56" s="13" t="s">
        <v>239</v>
      </c>
      <c r="G56" s="14" t="n">
        <v>0</v>
      </c>
      <c r="H56" s="15"/>
      <c r="I56" s="15"/>
      <c r="J56" s="15"/>
      <c r="K56" s="15"/>
      <c r="L56" s="15"/>
      <c r="M56" s="15"/>
      <c r="N56" s="15"/>
    </row>
    <row r="57" customFormat="false" ht="30" hidden="false" customHeight="true" outlineLevel="0" collapsed="false">
      <c r="A57" s="6" t="s">
        <v>240</v>
      </c>
      <c r="B57" s="12" t="s">
        <v>232</v>
      </c>
      <c r="C57" s="12" t="s">
        <v>78</v>
      </c>
      <c r="D57" s="12" t="s">
        <v>79</v>
      </c>
      <c r="E57" s="7" t="s">
        <v>241</v>
      </c>
      <c r="F57" s="13" t="s">
        <v>81</v>
      </c>
      <c r="G57" s="14" t="s">
        <v>242</v>
      </c>
      <c r="H57" s="15"/>
      <c r="I57" s="15"/>
      <c r="J57" s="15"/>
      <c r="K57" s="15"/>
      <c r="L57" s="15"/>
      <c r="M57" s="15"/>
      <c r="N57" s="15"/>
    </row>
    <row r="58" customFormat="false" ht="30" hidden="false" customHeight="true" outlineLevel="0" collapsed="false">
      <c r="A58" s="6" t="s">
        <v>243</v>
      </c>
      <c r="B58" s="12" t="s">
        <v>232</v>
      </c>
      <c r="C58" s="12" t="s">
        <v>84</v>
      </c>
      <c r="D58" s="12" t="s">
        <v>79</v>
      </c>
      <c r="E58" s="7" t="s">
        <v>244</v>
      </c>
      <c r="F58" s="13" t="s">
        <v>245</v>
      </c>
      <c r="G58" s="14" t="n">
        <v>0</v>
      </c>
      <c r="H58" s="15"/>
      <c r="I58" s="15"/>
      <c r="J58" s="15"/>
      <c r="K58" s="15"/>
      <c r="L58" s="15"/>
      <c r="M58" s="15"/>
      <c r="N58" s="15"/>
    </row>
    <row r="59" customFormat="false" ht="30" hidden="false" customHeight="true" outlineLevel="0" collapsed="false">
      <c r="A59" s="6" t="s">
        <v>246</v>
      </c>
      <c r="B59" s="12" t="s">
        <v>247</v>
      </c>
      <c r="C59" s="12" t="s">
        <v>84</v>
      </c>
      <c r="D59" s="12" t="s">
        <v>79</v>
      </c>
      <c r="E59" s="7" t="s">
        <v>248</v>
      </c>
      <c r="F59" s="13" t="s">
        <v>249</v>
      </c>
      <c r="G59" s="14" t="n">
        <v>0</v>
      </c>
      <c r="H59" s="15"/>
      <c r="I59" s="15"/>
      <c r="J59" s="15"/>
      <c r="K59" s="15"/>
      <c r="L59" s="15"/>
      <c r="M59" s="15"/>
      <c r="N59" s="15"/>
    </row>
    <row r="60" customFormat="false" ht="30" hidden="false" customHeight="true" outlineLevel="0" collapsed="false">
      <c r="A60" s="6" t="s">
        <v>250</v>
      </c>
      <c r="B60" s="12" t="s">
        <v>247</v>
      </c>
      <c r="C60" s="12" t="s">
        <v>84</v>
      </c>
      <c r="D60" s="12" t="s">
        <v>79</v>
      </c>
      <c r="E60" s="7" t="s">
        <v>251</v>
      </c>
      <c r="F60" s="13" t="s">
        <v>252</v>
      </c>
      <c r="G60" s="14" t="n">
        <v>0</v>
      </c>
      <c r="H60" s="15"/>
      <c r="I60" s="15"/>
      <c r="J60" s="15"/>
      <c r="K60" s="15"/>
      <c r="L60" s="15"/>
      <c r="M60" s="15"/>
      <c r="N60" s="15"/>
    </row>
    <row r="61" customFormat="false" ht="30" hidden="false" customHeight="true" outlineLevel="0" collapsed="false">
      <c r="A61" s="6" t="s">
        <v>253</v>
      </c>
      <c r="B61" s="12" t="s">
        <v>247</v>
      </c>
      <c r="C61" s="12" t="s">
        <v>78</v>
      </c>
      <c r="D61" s="12" t="s">
        <v>79</v>
      </c>
      <c r="E61" s="7" t="s">
        <v>254</v>
      </c>
      <c r="F61" s="13" t="s">
        <v>81</v>
      </c>
      <c r="G61" s="14" t="s">
        <v>82</v>
      </c>
      <c r="H61" s="15"/>
      <c r="I61" s="15"/>
      <c r="J61" s="15"/>
      <c r="K61" s="15"/>
      <c r="L61" s="15"/>
      <c r="M61" s="15"/>
      <c r="N61" s="15"/>
    </row>
    <row r="62" customFormat="false" ht="30" hidden="false" customHeight="true" outlineLevel="0" collapsed="false">
      <c r="A62" s="6" t="s">
        <v>255</v>
      </c>
      <c r="B62" s="12" t="s">
        <v>247</v>
      </c>
      <c r="C62" s="12" t="s">
        <v>78</v>
      </c>
      <c r="D62" s="12" t="s">
        <v>101</v>
      </c>
      <c r="E62" s="7" t="s">
        <v>256</v>
      </c>
      <c r="F62" s="13" t="s">
        <v>81</v>
      </c>
      <c r="G62" s="14" t="s">
        <v>257</v>
      </c>
      <c r="H62" s="15"/>
      <c r="I62" s="15"/>
      <c r="J62" s="15"/>
      <c r="K62" s="15"/>
      <c r="L62" s="15"/>
      <c r="M62" s="15"/>
      <c r="N62" s="15"/>
    </row>
    <row r="63" customFormat="false" ht="30" hidden="false" customHeight="true" outlineLevel="0" collapsed="false">
      <c r="A63" s="6" t="s">
        <v>258</v>
      </c>
      <c r="B63" s="12" t="s">
        <v>247</v>
      </c>
      <c r="C63" s="12" t="s">
        <v>78</v>
      </c>
      <c r="D63" s="12" t="s">
        <v>101</v>
      </c>
      <c r="E63" s="7" t="s">
        <v>259</v>
      </c>
      <c r="F63" s="13" t="s">
        <v>81</v>
      </c>
      <c r="G63" s="14" t="s">
        <v>82</v>
      </c>
      <c r="H63" s="15"/>
      <c r="I63" s="15"/>
      <c r="J63" s="15"/>
      <c r="K63" s="15"/>
      <c r="L63" s="15"/>
      <c r="M63" s="15"/>
      <c r="N63" s="15"/>
    </row>
    <row r="64" customFormat="false" ht="30" hidden="false" customHeight="true" outlineLevel="0" collapsed="false">
      <c r="A64" s="6" t="s">
        <v>260</v>
      </c>
      <c r="B64" s="12" t="s">
        <v>261</v>
      </c>
      <c r="C64" s="12" t="s">
        <v>84</v>
      </c>
      <c r="D64" s="12" t="s">
        <v>79</v>
      </c>
      <c r="E64" s="7" t="s">
        <v>262</v>
      </c>
      <c r="F64" s="13" t="s">
        <v>263</v>
      </c>
      <c r="G64" s="14" t="n">
        <v>0</v>
      </c>
      <c r="H64" s="15"/>
      <c r="I64" s="15"/>
      <c r="J64" s="15"/>
      <c r="K64" s="15"/>
      <c r="L64" s="15"/>
      <c r="M64" s="15"/>
      <c r="N64" s="15"/>
    </row>
    <row r="65" customFormat="false" ht="30" hidden="false" customHeight="true" outlineLevel="0" collapsed="false">
      <c r="A65" s="6" t="s">
        <v>264</v>
      </c>
      <c r="B65" s="12" t="s">
        <v>261</v>
      </c>
      <c r="C65" s="12" t="s">
        <v>84</v>
      </c>
      <c r="D65" s="12" t="s">
        <v>79</v>
      </c>
      <c r="E65" s="7" t="s">
        <v>265</v>
      </c>
      <c r="F65" s="13" t="s">
        <v>266</v>
      </c>
      <c r="G65" s="14" t="n">
        <v>0</v>
      </c>
      <c r="H65" s="15"/>
      <c r="I65" s="15"/>
      <c r="J65" s="15"/>
      <c r="K65" s="15"/>
      <c r="L65" s="15"/>
      <c r="M65" s="15"/>
      <c r="N65" s="15"/>
    </row>
    <row r="66" customFormat="false" ht="30" hidden="false" customHeight="true" outlineLevel="0" collapsed="false">
      <c r="A66" s="6" t="s">
        <v>267</v>
      </c>
      <c r="B66" s="12" t="s">
        <v>261</v>
      </c>
      <c r="C66" s="12" t="s">
        <v>78</v>
      </c>
      <c r="D66" s="12" t="s">
        <v>79</v>
      </c>
      <c r="E66" s="7" t="s">
        <v>268</v>
      </c>
      <c r="F66" s="13" t="s">
        <v>81</v>
      </c>
      <c r="G66" s="14" t="s">
        <v>242</v>
      </c>
      <c r="H66" s="15"/>
      <c r="I66" s="15"/>
      <c r="J66" s="15"/>
      <c r="K66" s="15"/>
      <c r="L66" s="15"/>
      <c r="M66" s="15"/>
      <c r="N66" s="15"/>
    </row>
    <row r="67" customFormat="false" ht="30" hidden="false" customHeight="true" outlineLevel="0" collapsed="false">
      <c r="A67" s="6" t="s">
        <v>269</v>
      </c>
      <c r="B67" s="12" t="s">
        <v>261</v>
      </c>
      <c r="C67" s="12" t="s">
        <v>84</v>
      </c>
      <c r="D67" s="12" t="s">
        <v>79</v>
      </c>
      <c r="E67" s="7" t="s">
        <v>270</v>
      </c>
      <c r="F67" s="13" t="s">
        <v>271</v>
      </c>
      <c r="G67" s="14" t="n">
        <v>0</v>
      </c>
      <c r="H67" s="15"/>
      <c r="I67" s="15"/>
      <c r="J67" s="15"/>
      <c r="K67" s="15"/>
      <c r="L67" s="15"/>
      <c r="M67" s="15"/>
      <c r="N67" s="15"/>
    </row>
    <row r="69" customFormat="false" ht="15" hidden="false" customHeight="false" outlineLevel="0" collapsed="false">
      <c r="E69" s="16" t="s">
        <v>272</v>
      </c>
    </row>
  </sheetData>
  <dataValidations count="2">
    <dataValidation allowBlank="true" errorStyle="stop" operator="between" showDropDown="false" showErrorMessage="false" showInputMessage="false" sqref="G5:N5 G7:N8 G12:N12 G15:N16 G20:N20 G23:N23 G42:N44 G46:N48 G50:N51 G54:N54 G57:N57 G61:N63 G66:N66" type="list">
      <formula1>"Present,Absent,CD-D,CD-I,NA"</formula1>
      <formula2>0</formula2>
    </dataValidation>
    <dataValidation allowBlank="true" errorStyle="stop" operator="between" showDropDown="false" showErrorMessage="false" showInputMessage="false" sqref="G6:N6 G9:N11 G13:N14 G17:N19 G21:N22 G24:N41 G45:N45 G49:N49 G52:N53 G55:N56 G58:N60 G64:N65 G67:N67" type="list">
      <formula1>"2,1,0,CD-D,CD-I,NA"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R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40"/>
    <col collapsed="false" customWidth="true" hidden="false" outlineLevel="0" max="18" min="3" style="0" width="11"/>
  </cols>
  <sheetData>
    <row r="1" customFormat="false" ht="18.55" hidden="false" customHeight="false" outlineLevel="0" collapsed="false">
      <c r="A1" s="1" t="s">
        <v>273</v>
      </c>
    </row>
    <row r="2" customFormat="false" ht="15" hidden="false" customHeight="false" outlineLevel="0" collapsed="false">
      <c r="A2" s="2" t="s">
        <v>274</v>
      </c>
    </row>
    <row r="4" customFormat="false" ht="15" hidden="false" customHeight="false" outlineLevel="0" collapsed="false">
      <c r="A4" s="5" t="s">
        <v>71</v>
      </c>
      <c r="B4" s="5" t="s">
        <v>275</v>
      </c>
      <c r="C4" s="5" t="s">
        <v>276</v>
      </c>
      <c r="D4" s="5" t="s">
        <v>277</v>
      </c>
      <c r="E4" s="5" t="s">
        <v>278</v>
      </c>
      <c r="F4" s="5" t="s">
        <v>279</v>
      </c>
      <c r="G4" s="5" t="s">
        <v>280</v>
      </c>
      <c r="H4" s="5" t="s">
        <v>281</v>
      </c>
      <c r="I4" s="5" t="s">
        <v>282</v>
      </c>
      <c r="J4" s="5" t="s">
        <v>283</v>
      </c>
      <c r="K4" s="5" t="s">
        <v>284</v>
      </c>
      <c r="L4" s="5" t="s">
        <v>285</v>
      </c>
      <c r="M4" s="5" t="s">
        <v>286</v>
      </c>
      <c r="N4" s="5" t="s">
        <v>287</v>
      </c>
      <c r="O4" s="5" t="s">
        <v>288</v>
      </c>
      <c r="P4" s="5" t="s">
        <v>289</v>
      </c>
      <c r="Q4" s="5" t="s">
        <v>290</v>
      </c>
      <c r="R4" s="5" t="s">
        <v>291</v>
      </c>
    </row>
    <row r="5" customFormat="false" ht="15" hidden="false" customHeight="false" outlineLevel="0" collapsed="false">
      <c r="A5" s="6" t="s">
        <v>77</v>
      </c>
      <c r="B5" s="12" t="s">
        <v>292</v>
      </c>
      <c r="C5" s="17" t="n">
        <f aca="false">IF(COUNTA('Score sheet'!G5:G12)=0,"",IF((COUNTIF('Score sheet'!G5:G12,"NA")+COUNTIF('Score sheet'!G5:G12,"CD-I"))/COUNTA('Score sheet'!G5:G12)&gt;1/3,"Insufficient basis",IFERROR((COUNTIF('Score sheet'!G5:G12,"Present")+COUNTIF('Score sheet'!G5:G12,1)+COUNTIF('Score sheet'!G5:G12,2))/(COUNTA('Score sheet'!G5:G12)-COUNTIF('Score sheet'!G5:G12,"NA")-COUNTIF('Score sheet'!G5:G12,"CD-I")),"")))</f>
        <v>0.125</v>
      </c>
      <c r="D5" s="17" t="n">
        <f aca="false">IF(COUNTA('Score sheet'!G5:G12)=0,"",IF((COUNTIF('Score sheet'!G5:G12,"NA")+COUNTIF('Score sheet'!G5:G12,"CD-I"))/COUNTA('Score sheet'!G5:G12)&gt;1/3,"Insufficient basis",IFERROR((COUNTIF('Score sheet'!G5:G12,"Present")+COUNTIF('Score sheet'!G5:G12,2))/(COUNTA('Score sheet'!G5:G12)-COUNTIF('Score sheet'!G5:G12,"NA")-COUNTIF('Score sheet'!G5:G12,"CD-I")),"")))</f>
        <v>0</v>
      </c>
      <c r="E5" s="17" t="str">
        <f aca="false">IF(COUNTA('Score sheet'!H5:H12)=0,"",IF((COUNTIF('Score sheet'!H5:H12,"NA")+COUNTIF('Score sheet'!H5:H12,"CD-I"))/COUNTA('Score sheet'!H5:H12)&gt;1/3,"Insufficient basis",IFERROR((COUNTIF('Score sheet'!H5:H12,"Present")+COUNTIF('Score sheet'!H5:H12,1)+COUNTIF('Score sheet'!H5:H12,2))/(COUNTA('Score sheet'!H5:H12)-COUNTIF('Score sheet'!H5:H12,"NA")-COUNTIF('Score sheet'!H5:H12,"CD-I")),"")))</f>
        <v/>
      </c>
      <c r="F5" s="17" t="str">
        <f aca="false">IF(COUNTA('Score sheet'!H5:H12)=0,"",IF((COUNTIF('Score sheet'!H5:H12,"NA")+COUNTIF('Score sheet'!H5:H12,"CD-I"))/COUNTA('Score sheet'!H5:H12)&gt;1/3,"Insufficient basis",IFERROR((COUNTIF('Score sheet'!H5:H12,"Present")+COUNTIF('Score sheet'!H5:H12,2))/(COUNTA('Score sheet'!H5:H12)-COUNTIF('Score sheet'!H5:H12,"NA")-COUNTIF('Score sheet'!H5:H12,"CD-I")),"")))</f>
        <v/>
      </c>
      <c r="G5" s="17" t="str">
        <f aca="false">IF(COUNTA('Score sheet'!I5:I12)=0,"",IF((COUNTIF('Score sheet'!I5:I12,"NA")+COUNTIF('Score sheet'!I5:I12,"CD-I"))/COUNTA('Score sheet'!I5:I12)&gt;1/3,"Insufficient basis",IFERROR((COUNTIF('Score sheet'!I5:I12,"Present")+COUNTIF('Score sheet'!I5:I12,1)+COUNTIF('Score sheet'!I5:I12,2))/(COUNTA('Score sheet'!I5:I12)-COUNTIF('Score sheet'!I5:I12,"NA")-COUNTIF('Score sheet'!I5:I12,"CD-I")),"")))</f>
        <v/>
      </c>
      <c r="H5" s="17" t="str">
        <f aca="false">IF(COUNTA('Score sheet'!I5:I12)=0,"",IF((COUNTIF('Score sheet'!I5:I12,"NA")+COUNTIF('Score sheet'!I5:I12,"CD-I"))/COUNTA('Score sheet'!I5:I12)&gt;1/3,"Insufficient basis",IFERROR((COUNTIF('Score sheet'!I5:I12,"Present")+COUNTIF('Score sheet'!I5:I12,2))/(COUNTA('Score sheet'!I5:I12)-COUNTIF('Score sheet'!I5:I12,"NA")-COUNTIF('Score sheet'!I5:I12,"CD-I")),"")))</f>
        <v/>
      </c>
      <c r="I5" s="17" t="str">
        <f aca="false">IF(COUNTA('Score sheet'!J5:J12)=0,"",IF((COUNTIF('Score sheet'!J5:J12,"NA")+COUNTIF('Score sheet'!J5:J12,"CD-I"))/COUNTA('Score sheet'!J5:J12)&gt;1/3,"Insufficient basis",IFERROR((COUNTIF('Score sheet'!J5:J12,"Present")+COUNTIF('Score sheet'!J5:J12,1)+COUNTIF('Score sheet'!J5:J12,2))/(COUNTA('Score sheet'!J5:J12)-COUNTIF('Score sheet'!J5:J12,"NA")-COUNTIF('Score sheet'!J5:J12,"CD-I")),"")))</f>
        <v/>
      </c>
      <c r="J5" s="17" t="str">
        <f aca="false">IF(COUNTA('Score sheet'!J5:J12)=0,"",IF((COUNTIF('Score sheet'!J5:J12,"NA")+COUNTIF('Score sheet'!J5:J12,"CD-I"))/COUNTA('Score sheet'!J5:J12)&gt;1/3,"Insufficient basis",IFERROR((COUNTIF('Score sheet'!J5:J12,"Present")+COUNTIF('Score sheet'!J5:J12,2))/(COUNTA('Score sheet'!J5:J12)-COUNTIF('Score sheet'!J5:J12,"NA")-COUNTIF('Score sheet'!J5:J12,"CD-I")),"")))</f>
        <v/>
      </c>
      <c r="K5" s="17" t="str">
        <f aca="false">IF(COUNTA('Score sheet'!K5:K12)=0,"",IF((COUNTIF('Score sheet'!K5:K12,"NA")+COUNTIF('Score sheet'!K5:K12,"CD-I"))/COUNTA('Score sheet'!K5:K12)&gt;1/3,"Insufficient basis",IFERROR((COUNTIF('Score sheet'!K5:K12,"Present")+COUNTIF('Score sheet'!K5:K12,1)+COUNTIF('Score sheet'!K5:K12,2))/(COUNTA('Score sheet'!K5:K12)-COUNTIF('Score sheet'!K5:K12,"NA")-COUNTIF('Score sheet'!K5:K12,"CD-I")),"")))</f>
        <v/>
      </c>
      <c r="L5" s="17" t="str">
        <f aca="false">IF(COUNTA('Score sheet'!K5:K12)=0,"",IF((COUNTIF('Score sheet'!K5:K12,"NA")+COUNTIF('Score sheet'!K5:K12,"CD-I"))/COUNTA('Score sheet'!K5:K12)&gt;1/3,"Insufficient basis",IFERROR((COUNTIF('Score sheet'!K5:K12,"Present")+COUNTIF('Score sheet'!K5:K12,2))/(COUNTA('Score sheet'!K5:K12)-COUNTIF('Score sheet'!K5:K12,"NA")-COUNTIF('Score sheet'!K5:K12,"CD-I")),"")))</f>
        <v/>
      </c>
      <c r="M5" s="17" t="str">
        <f aca="false">IF(COUNTA('Score sheet'!L5:L12)=0,"",IF((COUNTIF('Score sheet'!L5:L12,"NA")+COUNTIF('Score sheet'!L5:L12,"CD-I"))/COUNTA('Score sheet'!L5:L12)&gt;1/3,"Insufficient basis",IFERROR((COUNTIF('Score sheet'!L5:L12,"Present")+COUNTIF('Score sheet'!L5:L12,1)+COUNTIF('Score sheet'!L5:L12,2))/(COUNTA('Score sheet'!L5:L12)-COUNTIF('Score sheet'!L5:L12,"NA")-COUNTIF('Score sheet'!L5:L12,"CD-I")),"")))</f>
        <v/>
      </c>
      <c r="N5" s="17" t="str">
        <f aca="false">IF(COUNTA('Score sheet'!L5:L12)=0,"",IF((COUNTIF('Score sheet'!L5:L12,"NA")+COUNTIF('Score sheet'!L5:L12,"CD-I"))/COUNTA('Score sheet'!L5:L12)&gt;1/3,"Insufficient basis",IFERROR((COUNTIF('Score sheet'!L5:L12,"Present")+COUNTIF('Score sheet'!L5:L12,2))/(COUNTA('Score sheet'!L5:L12)-COUNTIF('Score sheet'!L5:L12,"NA")-COUNTIF('Score sheet'!L5:L12,"CD-I")),"")))</f>
        <v/>
      </c>
      <c r="O5" s="17" t="str">
        <f aca="false">IF(COUNTA('Score sheet'!M5:M12)=0,"",IF((COUNTIF('Score sheet'!M5:M12,"NA")+COUNTIF('Score sheet'!M5:M12,"CD-I"))/COUNTA('Score sheet'!M5:M12)&gt;1/3,"Insufficient basis",IFERROR((COUNTIF('Score sheet'!M5:M12,"Present")+COUNTIF('Score sheet'!M5:M12,1)+COUNTIF('Score sheet'!M5:M12,2))/(COUNTA('Score sheet'!M5:M12)-COUNTIF('Score sheet'!M5:M12,"NA")-COUNTIF('Score sheet'!M5:M12,"CD-I")),"")))</f>
        <v/>
      </c>
      <c r="P5" s="17" t="str">
        <f aca="false">IF(COUNTA('Score sheet'!M5:M12)=0,"",IF((COUNTIF('Score sheet'!M5:M12,"NA")+COUNTIF('Score sheet'!M5:M12,"CD-I"))/COUNTA('Score sheet'!M5:M12)&gt;1/3,"Insufficient basis",IFERROR((COUNTIF('Score sheet'!M5:M12,"Present")+COUNTIF('Score sheet'!M5:M12,2))/(COUNTA('Score sheet'!M5:M12)-COUNTIF('Score sheet'!M5:M12,"NA")-COUNTIF('Score sheet'!M5:M12,"CD-I")),"")))</f>
        <v/>
      </c>
      <c r="Q5" s="17" t="str">
        <f aca="false">IF(COUNTA('Score sheet'!N5:N12)=0,"",IF((COUNTIF('Score sheet'!N5:N12,"NA")+COUNTIF('Score sheet'!N5:N12,"CD-I"))/COUNTA('Score sheet'!N5:N12)&gt;1/3,"Insufficient basis",IFERROR((COUNTIF('Score sheet'!N5:N12,"Present")+COUNTIF('Score sheet'!N5:N12,1)+COUNTIF('Score sheet'!N5:N12,2))/(COUNTA('Score sheet'!N5:N12)-COUNTIF('Score sheet'!N5:N12,"NA")-COUNTIF('Score sheet'!N5:N12,"CD-I")),"")))</f>
        <v/>
      </c>
      <c r="R5" s="17" t="str">
        <f aca="false">IF(COUNTA('Score sheet'!N5:N12)=0,"",IF((COUNTIF('Score sheet'!N5:N12,"NA")+COUNTIF('Score sheet'!N5:N12,"CD-I"))/COUNTA('Score sheet'!N5:N12)&gt;1/3,"Insufficient basis",IFERROR((COUNTIF('Score sheet'!N5:N12,"Present")+COUNTIF('Score sheet'!N5:N12,2))/(COUNTA('Score sheet'!N5:N12)-COUNTIF('Score sheet'!N5:N12,"NA")-COUNTIF('Score sheet'!N5:N12,"CD-I")),"")))</f>
        <v/>
      </c>
    </row>
    <row r="6" customFormat="false" ht="15" hidden="false" customHeight="false" outlineLevel="0" collapsed="false">
      <c r="A6" s="6" t="s">
        <v>104</v>
      </c>
      <c r="B6" s="12" t="s">
        <v>293</v>
      </c>
      <c r="C6" s="17" t="n">
        <f aca="false">IF(COUNTA('Score sheet'!G13:G20)=0,"",IF((COUNTIF('Score sheet'!G13:G20,"NA")+COUNTIF('Score sheet'!G13:G20,"CD-I"))/COUNTA('Score sheet'!G13:G20)&gt;1/3,"Insufficient basis",IFERROR((COUNTIF('Score sheet'!G13:G20,"Present")+COUNTIF('Score sheet'!G13:G20,1)+COUNTIF('Score sheet'!G13:G20,2))/(COUNTA('Score sheet'!G13:G20)-COUNTIF('Score sheet'!G13:G20,"NA")-COUNTIF('Score sheet'!G13:G20,"CD-I")),"")))</f>
        <v>0.375</v>
      </c>
      <c r="D6" s="17" t="n">
        <f aca="false">IF(COUNTA('Score sheet'!G13:G20)=0,"",IF((COUNTIF('Score sheet'!G13:G20,"NA")+COUNTIF('Score sheet'!G13:G20,"CD-I"))/COUNTA('Score sheet'!G13:G20)&gt;1/3,"Insufficient basis",IFERROR((COUNTIF('Score sheet'!G13:G20,"Present")+COUNTIF('Score sheet'!G13:G20,2))/(COUNTA('Score sheet'!G13:G20)-COUNTIF('Score sheet'!G13:G20,"NA")-COUNTIF('Score sheet'!G13:G20,"CD-I")),"")))</f>
        <v>0.25</v>
      </c>
      <c r="E6" s="17" t="str">
        <f aca="false">IF(COUNTA('Score sheet'!H13:H20)=0,"",IF((COUNTIF('Score sheet'!H13:H20,"NA")+COUNTIF('Score sheet'!H13:H20,"CD-I"))/COUNTA('Score sheet'!H13:H20)&gt;1/3,"Insufficient basis",IFERROR((COUNTIF('Score sheet'!H13:H20,"Present")+COUNTIF('Score sheet'!H13:H20,1)+COUNTIF('Score sheet'!H13:H20,2))/(COUNTA('Score sheet'!H13:H20)-COUNTIF('Score sheet'!H13:H20,"NA")-COUNTIF('Score sheet'!H13:H20,"CD-I")),"")))</f>
        <v/>
      </c>
      <c r="F6" s="17" t="str">
        <f aca="false">IF(COUNTA('Score sheet'!H13:H20)=0,"",IF((COUNTIF('Score sheet'!H13:H20,"NA")+COUNTIF('Score sheet'!H13:H20,"CD-I"))/COUNTA('Score sheet'!H13:H20)&gt;1/3,"Insufficient basis",IFERROR((COUNTIF('Score sheet'!H13:H20,"Present")+COUNTIF('Score sheet'!H13:H20,2))/(COUNTA('Score sheet'!H13:H20)-COUNTIF('Score sheet'!H13:H20,"NA")-COUNTIF('Score sheet'!H13:H20,"CD-I")),"")))</f>
        <v/>
      </c>
      <c r="G6" s="17" t="str">
        <f aca="false">IF(COUNTA('Score sheet'!I13:I20)=0,"",IF((COUNTIF('Score sheet'!I13:I20,"NA")+COUNTIF('Score sheet'!I13:I20,"CD-I"))/COUNTA('Score sheet'!I13:I20)&gt;1/3,"Insufficient basis",IFERROR((COUNTIF('Score sheet'!I13:I20,"Present")+COUNTIF('Score sheet'!I13:I20,1)+COUNTIF('Score sheet'!I13:I20,2))/(COUNTA('Score sheet'!I13:I20)-COUNTIF('Score sheet'!I13:I20,"NA")-COUNTIF('Score sheet'!I13:I20,"CD-I")),"")))</f>
        <v/>
      </c>
      <c r="H6" s="17" t="str">
        <f aca="false">IF(COUNTA('Score sheet'!I13:I20)=0,"",IF((COUNTIF('Score sheet'!I13:I20,"NA")+COUNTIF('Score sheet'!I13:I20,"CD-I"))/COUNTA('Score sheet'!I13:I20)&gt;1/3,"Insufficient basis",IFERROR((COUNTIF('Score sheet'!I13:I20,"Present")+COUNTIF('Score sheet'!I13:I20,2))/(COUNTA('Score sheet'!I13:I20)-COUNTIF('Score sheet'!I13:I20,"NA")-COUNTIF('Score sheet'!I13:I20,"CD-I")),"")))</f>
        <v/>
      </c>
      <c r="I6" s="17" t="str">
        <f aca="false">IF(COUNTA('Score sheet'!J13:J20)=0,"",IF((COUNTIF('Score sheet'!J13:J20,"NA")+COUNTIF('Score sheet'!J13:J20,"CD-I"))/COUNTA('Score sheet'!J13:J20)&gt;1/3,"Insufficient basis",IFERROR((COUNTIF('Score sheet'!J13:J20,"Present")+COUNTIF('Score sheet'!J13:J20,1)+COUNTIF('Score sheet'!J13:J20,2))/(COUNTA('Score sheet'!J13:J20)-COUNTIF('Score sheet'!J13:J20,"NA")-COUNTIF('Score sheet'!J13:J20,"CD-I")),"")))</f>
        <v/>
      </c>
      <c r="J6" s="17" t="str">
        <f aca="false">IF(COUNTA('Score sheet'!J13:J20)=0,"",IF((COUNTIF('Score sheet'!J13:J20,"NA")+COUNTIF('Score sheet'!J13:J20,"CD-I"))/COUNTA('Score sheet'!J13:J20)&gt;1/3,"Insufficient basis",IFERROR((COUNTIF('Score sheet'!J13:J20,"Present")+COUNTIF('Score sheet'!J13:J20,2))/(COUNTA('Score sheet'!J13:J20)-COUNTIF('Score sheet'!J13:J20,"NA")-COUNTIF('Score sheet'!J13:J20,"CD-I")),"")))</f>
        <v/>
      </c>
      <c r="K6" s="17" t="str">
        <f aca="false">IF(COUNTA('Score sheet'!K13:K20)=0,"",IF((COUNTIF('Score sheet'!K13:K20,"NA")+COUNTIF('Score sheet'!K13:K20,"CD-I"))/COUNTA('Score sheet'!K13:K20)&gt;1/3,"Insufficient basis",IFERROR((COUNTIF('Score sheet'!K13:K20,"Present")+COUNTIF('Score sheet'!K13:K20,1)+COUNTIF('Score sheet'!K13:K20,2))/(COUNTA('Score sheet'!K13:K20)-COUNTIF('Score sheet'!K13:K20,"NA")-COUNTIF('Score sheet'!K13:K20,"CD-I")),"")))</f>
        <v/>
      </c>
      <c r="L6" s="17" t="str">
        <f aca="false">IF(COUNTA('Score sheet'!K13:K20)=0,"",IF((COUNTIF('Score sheet'!K13:K20,"NA")+COUNTIF('Score sheet'!K13:K20,"CD-I"))/COUNTA('Score sheet'!K13:K20)&gt;1/3,"Insufficient basis",IFERROR((COUNTIF('Score sheet'!K13:K20,"Present")+COUNTIF('Score sheet'!K13:K20,2))/(COUNTA('Score sheet'!K13:K20)-COUNTIF('Score sheet'!K13:K20,"NA")-COUNTIF('Score sheet'!K13:K20,"CD-I")),"")))</f>
        <v/>
      </c>
      <c r="M6" s="17" t="str">
        <f aca="false">IF(COUNTA('Score sheet'!L13:L20)=0,"",IF((COUNTIF('Score sheet'!L13:L20,"NA")+COUNTIF('Score sheet'!L13:L20,"CD-I"))/COUNTA('Score sheet'!L13:L20)&gt;1/3,"Insufficient basis",IFERROR((COUNTIF('Score sheet'!L13:L20,"Present")+COUNTIF('Score sheet'!L13:L20,1)+COUNTIF('Score sheet'!L13:L20,2))/(COUNTA('Score sheet'!L13:L20)-COUNTIF('Score sheet'!L13:L20,"NA")-COUNTIF('Score sheet'!L13:L20,"CD-I")),"")))</f>
        <v/>
      </c>
      <c r="N6" s="17" t="str">
        <f aca="false">IF(COUNTA('Score sheet'!L13:L20)=0,"",IF((COUNTIF('Score sheet'!L13:L20,"NA")+COUNTIF('Score sheet'!L13:L20,"CD-I"))/COUNTA('Score sheet'!L13:L20)&gt;1/3,"Insufficient basis",IFERROR((COUNTIF('Score sheet'!L13:L20,"Present")+COUNTIF('Score sheet'!L13:L20,2))/(COUNTA('Score sheet'!L13:L20)-COUNTIF('Score sheet'!L13:L20,"NA")-COUNTIF('Score sheet'!L13:L20,"CD-I")),"")))</f>
        <v/>
      </c>
      <c r="O6" s="17" t="str">
        <f aca="false">IF(COUNTA('Score sheet'!M13:M20)=0,"",IF((COUNTIF('Score sheet'!M13:M20,"NA")+COUNTIF('Score sheet'!M13:M20,"CD-I"))/COUNTA('Score sheet'!M13:M20)&gt;1/3,"Insufficient basis",IFERROR((COUNTIF('Score sheet'!M13:M20,"Present")+COUNTIF('Score sheet'!M13:M20,1)+COUNTIF('Score sheet'!M13:M20,2))/(COUNTA('Score sheet'!M13:M20)-COUNTIF('Score sheet'!M13:M20,"NA")-COUNTIF('Score sheet'!M13:M20,"CD-I")),"")))</f>
        <v/>
      </c>
      <c r="P6" s="17" t="str">
        <f aca="false">IF(COUNTA('Score sheet'!M13:M20)=0,"",IF((COUNTIF('Score sheet'!M13:M20,"NA")+COUNTIF('Score sheet'!M13:M20,"CD-I"))/COUNTA('Score sheet'!M13:M20)&gt;1/3,"Insufficient basis",IFERROR((COUNTIF('Score sheet'!M13:M20,"Present")+COUNTIF('Score sheet'!M13:M20,2))/(COUNTA('Score sheet'!M13:M20)-COUNTIF('Score sheet'!M13:M20,"NA")-COUNTIF('Score sheet'!M13:M20,"CD-I")),"")))</f>
        <v/>
      </c>
      <c r="Q6" s="17" t="str">
        <f aca="false">IF(COUNTA('Score sheet'!N13:N20)=0,"",IF((COUNTIF('Score sheet'!N13:N20,"NA")+COUNTIF('Score sheet'!N13:N20,"CD-I"))/COUNTA('Score sheet'!N13:N20)&gt;1/3,"Insufficient basis",IFERROR((COUNTIF('Score sheet'!N13:N20,"Present")+COUNTIF('Score sheet'!N13:N20,1)+COUNTIF('Score sheet'!N13:N20,2))/(COUNTA('Score sheet'!N13:N20)-COUNTIF('Score sheet'!N13:N20,"NA")-COUNTIF('Score sheet'!N13:N20,"CD-I")),"")))</f>
        <v/>
      </c>
      <c r="R6" s="17" t="str">
        <f aca="false">IF(COUNTA('Score sheet'!N13:N20)=0,"",IF((COUNTIF('Score sheet'!N13:N20,"NA")+COUNTIF('Score sheet'!N13:N20,"CD-I"))/COUNTA('Score sheet'!N13:N20)&gt;1/3,"Insufficient basis",IFERROR((COUNTIF('Score sheet'!N13:N20,"Present")+COUNTIF('Score sheet'!N13:N20,2))/(COUNTA('Score sheet'!N13:N20)-COUNTIF('Score sheet'!N13:N20,"NA")-COUNTIF('Score sheet'!N13:N20,"CD-I")),"")))</f>
        <v/>
      </c>
    </row>
    <row r="7" customFormat="false" ht="15" hidden="false" customHeight="false" outlineLevel="0" collapsed="false">
      <c r="A7" s="6" t="s">
        <v>130</v>
      </c>
      <c r="B7" s="12" t="s">
        <v>294</v>
      </c>
      <c r="C7" s="17" t="n">
        <f aca="false">IF(COUNTA('Score sheet'!G21:G25)=0,"",IF((COUNTIF('Score sheet'!G21:G25,"NA")+COUNTIF('Score sheet'!G21:G25,"CD-I"))/COUNTA('Score sheet'!G21:G25)&gt;1/3,"Insufficient basis",IFERROR((COUNTIF('Score sheet'!G21:G25,"Present")+COUNTIF('Score sheet'!G21:G25,1)+COUNTIF('Score sheet'!G21:G25,2))/(COUNTA('Score sheet'!G21:G25)-COUNTIF('Score sheet'!G21:G25,"NA")-COUNTIF('Score sheet'!G21:G25,"CD-I")),"")))</f>
        <v>0.2</v>
      </c>
      <c r="D7" s="17" t="n">
        <f aca="false">IF(COUNTA('Score sheet'!G21:G25)=0,"",IF((COUNTIF('Score sheet'!G21:G25,"NA")+COUNTIF('Score sheet'!G21:G25,"CD-I"))/COUNTA('Score sheet'!G21:G25)&gt;1/3,"Insufficient basis",IFERROR((COUNTIF('Score sheet'!G21:G25,"Present")+COUNTIF('Score sheet'!G21:G25,2))/(COUNTA('Score sheet'!G21:G25)-COUNTIF('Score sheet'!G21:G25,"NA")-COUNTIF('Score sheet'!G21:G25,"CD-I")),"")))</f>
        <v>0</v>
      </c>
      <c r="E7" s="17" t="str">
        <f aca="false">IF(COUNTA('Score sheet'!H21:H25)=0,"",IF((COUNTIF('Score sheet'!H21:H25,"NA")+COUNTIF('Score sheet'!H21:H25,"CD-I"))/COUNTA('Score sheet'!H21:H25)&gt;1/3,"Insufficient basis",IFERROR((COUNTIF('Score sheet'!H21:H25,"Present")+COUNTIF('Score sheet'!H21:H25,1)+COUNTIF('Score sheet'!H21:H25,2))/(COUNTA('Score sheet'!H21:H25)-COUNTIF('Score sheet'!H21:H25,"NA")-COUNTIF('Score sheet'!H21:H25,"CD-I")),"")))</f>
        <v/>
      </c>
      <c r="F7" s="17" t="str">
        <f aca="false">IF(COUNTA('Score sheet'!H21:H25)=0,"",IF((COUNTIF('Score sheet'!H21:H25,"NA")+COUNTIF('Score sheet'!H21:H25,"CD-I"))/COUNTA('Score sheet'!H21:H25)&gt;1/3,"Insufficient basis",IFERROR((COUNTIF('Score sheet'!H21:H25,"Present")+COUNTIF('Score sheet'!H21:H25,2))/(COUNTA('Score sheet'!H21:H25)-COUNTIF('Score sheet'!H21:H25,"NA")-COUNTIF('Score sheet'!H21:H25,"CD-I")),"")))</f>
        <v/>
      </c>
      <c r="G7" s="17" t="str">
        <f aca="false">IF(COUNTA('Score sheet'!I21:I25)=0,"",IF((COUNTIF('Score sheet'!I21:I25,"NA")+COUNTIF('Score sheet'!I21:I25,"CD-I"))/COUNTA('Score sheet'!I21:I25)&gt;1/3,"Insufficient basis",IFERROR((COUNTIF('Score sheet'!I21:I25,"Present")+COUNTIF('Score sheet'!I21:I25,1)+COUNTIF('Score sheet'!I21:I25,2))/(COUNTA('Score sheet'!I21:I25)-COUNTIF('Score sheet'!I21:I25,"NA")-COUNTIF('Score sheet'!I21:I25,"CD-I")),"")))</f>
        <v/>
      </c>
      <c r="H7" s="17" t="str">
        <f aca="false">IF(COUNTA('Score sheet'!I21:I25)=0,"",IF((COUNTIF('Score sheet'!I21:I25,"NA")+COUNTIF('Score sheet'!I21:I25,"CD-I"))/COUNTA('Score sheet'!I21:I25)&gt;1/3,"Insufficient basis",IFERROR((COUNTIF('Score sheet'!I21:I25,"Present")+COUNTIF('Score sheet'!I21:I25,2))/(COUNTA('Score sheet'!I21:I25)-COUNTIF('Score sheet'!I21:I25,"NA")-COUNTIF('Score sheet'!I21:I25,"CD-I")),"")))</f>
        <v/>
      </c>
      <c r="I7" s="17" t="str">
        <f aca="false">IF(COUNTA('Score sheet'!J21:J25)=0,"",IF((COUNTIF('Score sheet'!J21:J25,"NA")+COUNTIF('Score sheet'!J21:J25,"CD-I"))/COUNTA('Score sheet'!J21:J25)&gt;1/3,"Insufficient basis",IFERROR((COUNTIF('Score sheet'!J21:J25,"Present")+COUNTIF('Score sheet'!J21:J25,1)+COUNTIF('Score sheet'!J21:J25,2))/(COUNTA('Score sheet'!J21:J25)-COUNTIF('Score sheet'!J21:J25,"NA")-COUNTIF('Score sheet'!J21:J25,"CD-I")),"")))</f>
        <v/>
      </c>
      <c r="J7" s="17" t="str">
        <f aca="false">IF(COUNTA('Score sheet'!J21:J25)=0,"",IF((COUNTIF('Score sheet'!J21:J25,"NA")+COUNTIF('Score sheet'!J21:J25,"CD-I"))/COUNTA('Score sheet'!J21:J25)&gt;1/3,"Insufficient basis",IFERROR((COUNTIF('Score sheet'!J21:J25,"Present")+COUNTIF('Score sheet'!J21:J25,2))/(COUNTA('Score sheet'!J21:J25)-COUNTIF('Score sheet'!J21:J25,"NA")-COUNTIF('Score sheet'!J21:J25,"CD-I")),"")))</f>
        <v/>
      </c>
      <c r="K7" s="17" t="str">
        <f aca="false">IF(COUNTA('Score sheet'!K21:K25)=0,"",IF((COUNTIF('Score sheet'!K21:K25,"NA")+COUNTIF('Score sheet'!K21:K25,"CD-I"))/COUNTA('Score sheet'!K21:K25)&gt;1/3,"Insufficient basis",IFERROR((COUNTIF('Score sheet'!K21:K25,"Present")+COUNTIF('Score sheet'!K21:K25,1)+COUNTIF('Score sheet'!K21:K25,2))/(COUNTA('Score sheet'!K21:K25)-COUNTIF('Score sheet'!K21:K25,"NA")-COUNTIF('Score sheet'!K21:K25,"CD-I")),"")))</f>
        <v/>
      </c>
      <c r="L7" s="17" t="str">
        <f aca="false">IF(COUNTA('Score sheet'!K21:K25)=0,"",IF((COUNTIF('Score sheet'!K21:K25,"NA")+COUNTIF('Score sheet'!K21:K25,"CD-I"))/COUNTA('Score sheet'!K21:K25)&gt;1/3,"Insufficient basis",IFERROR((COUNTIF('Score sheet'!K21:K25,"Present")+COUNTIF('Score sheet'!K21:K25,2))/(COUNTA('Score sheet'!K21:K25)-COUNTIF('Score sheet'!K21:K25,"NA")-COUNTIF('Score sheet'!K21:K25,"CD-I")),"")))</f>
        <v/>
      </c>
      <c r="M7" s="17" t="str">
        <f aca="false">IF(COUNTA('Score sheet'!L21:L25)=0,"",IF((COUNTIF('Score sheet'!L21:L25,"NA")+COUNTIF('Score sheet'!L21:L25,"CD-I"))/COUNTA('Score sheet'!L21:L25)&gt;1/3,"Insufficient basis",IFERROR((COUNTIF('Score sheet'!L21:L25,"Present")+COUNTIF('Score sheet'!L21:L25,1)+COUNTIF('Score sheet'!L21:L25,2))/(COUNTA('Score sheet'!L21:L25)-COUNTIF('Score sheet'!L21:L25,"NA")-COUNTIF('Score sheet'!L21:L25,"CD-I")),"")))</f>
        <v/>
      </c>
      <c r="N7" s="17" t="str">
        <f aca="false">IF(COUNTA('Score sheet'!L21:L25)=0,"",IF((COUNTIF('Score sheet'!L21:L25,"NA")+COUNTIF('Score sheet'!L21:L25,"CD-I"))/COUNTA('Score sheet'!L21:L25)&gt;1/3,"Insufficient basis",IFERROR((COUNTIF('Score sheet'!L21:L25,"Present")+COUNTIF('Score sheet'!L21:L25,2))/(COUNTA('Score sheet'!L21:L25)-COUNTIF('Score sheet'!L21:L25,"NA")-COUNTIF('Score sheet'!L21:L25,"CD-I")),"")))</f>
        <v/>
      </c>
      <c r="O7" s="17" t="str">
        <f aca="false">IF(COUNTA('Score sheet'!M21:M25)=0,"",IF((COUNTIF('Score sheet'!M21:M25,"NA")+COUNTIF('Score sheet'!M21:M25,"CD-I"))/COUNTA('Score sheet'!M21:M25)&gt;1/3,"Insufficient basis",IFERROR((COUNTIF('Score sheet'!M21:M25,"Present")+COUNTIF('Score sheet'!M21:M25,1)+COUNTIF('Score sheet'!M21:M25,2))/(COUNTA('Score sheet'!M21:M25)-COUNTIF('Score sheet'!M21:M25,"NA")-COUNTIF('Score sheet'!M21:M25,"CD-I")),"")))</f>
        <v/>
      </c>
      <c r="P7" s="17" t="str">
        <f aca="false">IF(COUNTA('Score sheet'!M21:M25)=0,"",IF((COUNTIF('Score sheet'!M21:M25,"NA")+COUNTIF('Score sheet'!M21:M25,"CD-I"))/COUNTA('Score sheet'!M21:M25)&gt;1/3,"Insufficient basis",IFERROR((COUNTIF('Score sheet'!M21:M25,"Present")+COUNTIF('Score sheet'!M21:M25,2))/(COUNTA('Score sheet'!M21:M25)-COUNTIF('Score sheet'!M21:M25,"NA")-COUNTIF('Score sheet'!M21:M25,"CD-I")),"")))</f>
        <v/>
      </c>
      <c r="Q7" s="17" t="str">
        <f aca="false">IF(COUNTA('Score sheet'!N21:N25)=0,"",IF((COUNTIF('Score sheet'!N21:N25,"NA")+COUNTIF('Score sheet'!N21:N25,"CD-I"))/COUNTA('Score sheet'!N21:N25)&gt;1/3,"Insufficient basis",IFERROR((COUNTIF('Score sheet'!N21:N25,"Present")+COUNTIF('Score sheet'!N21:N25,1)+COUNTIF('Score sheet'!N21:N25,2))/(COUNTA('Score sheet'!N21:N25)-COUNTIF('Score sheet'!N21:N25,"NA")-COUNTIF('Score sheet'!N21:N25,"CD-I")),"")))</f>
        <v/>
      </c>
      <c r="R7" s="17" t="str">
        <f aca="false">IF(COUNTA('Score sheet'!N21:N25)=0,"",IF((COUNTIF('Score sheet'!N21:N25,"NA")+COUNTIF('Score sheet'!N21:N25,"CD-I"))/COUNTA('Score sheet'!N21:N25)&gt;1/3,"Insufficient basis",IFERROR((COUNTIF('Score sheet'!N21:N25,"Present")+COUNTIF('Score sheet'!N21:N25,2))/(COUNTA('Score sheet'!N21:N25)-COUNTIF('Score sheet'!N21:N25,"NA")-COUNTIF('Score sheet'!N21:N25,"CD-I")),"")))</f>
        <v/>
      </c>
    </row>
    <row r="8" customFormat="false" ht="15" hidden="false" customHeight="false" outlineLevel="0" collapsed="false">
      <c r="A8" s="6" t="s">
        <v>146</v>
      </c>
      <c r="B8" s="12" t="s">
        <v>295</v>
      </c>
      <c r="C8" s="17" t="n">
        <f aca="false">IF(COUNTA('Score sheet'!G26:G30)=0,"",IF((COUNTIF('Score sheet'!G26:G30,"NA")+COUNTIF('Score sheet'!G26:G30,"CD-I"))/COUNTA('Score sheet'!G26:G30)&gt;1/3,"Insufficient basis",IFERROR((COUNTIF('Score sheet'!G26:G30,"Present")+COUNTIF('Score sheet'!G26:G30,1)+COUNTIF('Score sheet'!G26:G30,2))/(COUNTA('Score sheet'!G26:G30)-COUNTIF('Score sheet'!G26:G30,"NA")-COUNTIF('Score sheet'!G26:G30,"CD-I")),"")))</f>
        <v>0</v>
      </c>
      <c r="D8" s="17" t="n">
        <f aca="false">IF(COUNTA('Score sheet'!G26:G30)=0,"",IF((COUNTIF('Score sheet'!G26:G30,"NA")+COUNTIF('Score sheet'!G26:G30,"CD-I"))/COUNTA('Score sheet'!G26:G30)&gt;1/3,"Insufficient basis",IFERROR((COUNTIF('Score sheet'!G26:G30,"Present")+COUNTIF('Score sheet'!G26:G30,2))/(COUNTA('Score sheet'!G26:G30)-COUNTIF('Score sheet'!G26:G30,"NA")-COUNTIF('Score sheet'!G26:G30,"CD-I")),"")))</f>
        <v>0</v>
      </c>
      <c r="E8" s="17" t="str">
        <f aca="false">IF(COUNTA('Score sheet'!H26:H30)=0,"",IF((COUNTIF('Score sheet'!H26:H30,"NA")+COUNTIF('Score sheet'!H26:H30,"CD-I"))/COUNTA('Score sheet'!H26:H30)&gt;1/3,"Insufficient basis",IFERROR((COUNTIF('Score sheet'!H26:H30,"Present")+COUNTIF('Score sheet'!H26:H30,1)+COUNTIF('Score sheet'!H26:H30,2))/(COUNTA('Score sheet'!H26:H30)-COUNTIF('Score sheet'!H26:H30,"NA")-COUNTIF('Score sheet'!H26:H30,"CD-I")),"")))</f>
        <v/>
      </c>
      <c r="F8" s="17" t="str">
        <f aca="false">IF(COUNTA('Score sheet'!H26:H30)=0,"",IF((COUNTIF('Score sheet'!H26:H30,"NA")+COUNTIF('Score sheet'!H26:H30,"CD-I"))/COUNTA('Score sheet'!H26:H30)&gt;1/3,"Insufficient basis",IFERROR((COUNTIF('Score sheet'!H26:H30,"Present")+COUNTIF('Score sheet'!H26:H30,2))/(COUNTA('Score sheet'!H26:H30)-COUNTIF('Score sheet'!H26:H30,"NA")-COUNTIF('Score sheet'!H26:H30,"CD-I")),"")))</f>
        <v/>
      </c>
      <c r="G8" s="17" t="str">
        <f aca="false">IF(COUNTA('Score sheet'!I26:I30)=0,"",IF((COUNTIF('Score sheet'!I26:I30,"NA")+COUNTIF('Score sheet'!I26:I30,"CD-I"))/COUNTA('Score sheet'!I26:I30)&gt;1/3,"Insufficient basis",IFERROR((COUNTIF('Score sheet'!I26:I30,"Present")+COUNTIF('Score sheet'!I26:I30,1)+COUNTIF('Score sheet'!I26:I30,2))/(COUNTA('Score sheet'!I26:I30)-COUNTIF('Score sheet'!I26:I30,"NA")-COUNTIF('Score sheet'!I26:I30,"CD-I")),"")))</f>
        <v/>
      </c>
      <c r="H8" s="17" t="str">
        <f aca="false">IF(COUNTA('Score sheet'!I26:I30)=0,"",IF((COUNTIF('Score sheet'!I26:I30,"NA")+COUNTIF('Score sheet'!I26:I30,"CD-I"))/COUNTA('Score sheet'!I26:I30)&gt;1/3,"Insufficient basis",IFERROR((COUNTIF('Score sheet'!I26:I30,"Present")+COUNTIF('Score sheet'!I26:I30,2))/(COUNTA('Score sheet'!I26:I30)-COUNTIF('Score sheet'!I26:I30,"NA")-COUNTIF('Score sheet'!I26:I30,"CD-I")),"")))</f>
        <v/>
      </c>
      <c r="I8" s="17" t="str">
        <f aca="false">IF(COUNTA('Score sheet'!J26:J30)=0,"",IF((COUNTIF('Score sheet'!J26:J30,"NA")+COUNTIF('Score sheet'!J26:J30,"CD-I"))/COUNTA('Score sheet'!J26:J30)&gt;1/3,"Insufficient basis",IFERROR((COUNTIF('Score sheet'!J26:J30,"Present")+COUNTIF('Score sheet'!J26:J30,1)+COUNTIF('Score sheet'!J26:J30,2))/(COUNTA('Score sheet'!J26:J30)-COUNTIF('Score sheet'!J26:J30,"NA")-COUNTIF('Score sheet'!J26:J30,"CD-I")),"")))</f>
        <v/>
      </c>
      <c r="J8" s="17" t="str">
        <f aca="false">IF(COUNTA('Score sheet'!J26:J30)=0,"",IF((COUNTIF('Score sheet'!J26:J30,"NA")+COUNTIF('Score sheet'!J26:J30,"CD-I"))/COUNTA('Score sheet'!J26:J30)&gt;1/3,"Insufficient basis",IFERROR((COUNTIF('Score sheet'!J26:J30,"Present")+COUNTIF('Score sheet'!J26:J30,2))/(COUNTA('Score sheet'!J26:J30)-COUNTIF('Score sheet'!J26:J30,"NA")-COUNTIF('Score sheet'!J26:J30,"CD-I")),"")))</f>
        <v/>
      </c>
      <c r="K8" s="17" t="str">
        <f aca="false">IF(COUNTA('Score sheet'!K26:K30)=0,"",IF((COUNTIF('Score sheet'!K26:K30,"NA")+COUNTIF('Score sheet'!K26:K30,"CD-I"))/COUNTA('Score sheet'!K26:K30)&gt;1/3,"Insufficient basis",IFERROR((COUNTIF('Score sheet'!K26:K30,"Present")+COUNTIF('Score sheet'!K26:K30,1)+COUNTIF('Score sheet'!K26:K30,2))/(COUNTA('Score sheet'!K26:K30)-COUNTIF('Score sheet'!K26:K30,"NA")-COUNTIF('Score sheet'!K26:K30,"CD-I")),"")))</f>
        <v/>
      </c>
      <c r="L8" s="17" t="str">
        <f aca="false">IF(COUNTA('Score sheet'!K26:K30)=0,"",IF((COUNTIF('Score sheet'!K26:K30,"NA")+COUNTIF('Score sheet'!K26:K30,"CD-I"))/COUNTA('Score sheet'!K26:K30)&gt;1/3,"Insufficient basis",IFERROR((COUNTIF('Score sheet'!K26:K30,"Present")+COUNTIF('Score sheet'!K26:K30,2))/(COUNTA('Score sheet'!K26:K30)-COUNTIF('Score sheet'!K26:K30,"NA")-COUNTIF('Score sheet'!K26:K30,"CD-I")),"")))</f>
        <v/>
      </c>
      <c r="M8" s="17" t="str">
        <f aca="false">IF(COUNTA('Score sheet'!L26:L30)=0,"",IF((COUNTIF('Score sheet'!L26:L30,"NA")+COUNTIF('Score sheet'!L26:L30,"CD-I"))/COUNTA('Score sheet'!L26:L30)&gt;1/3,"Insufficient basis",IFERROR((COUNTIF('Score sheet'!L26:L30,"Present")+COUNTIF('Score sheet'!L26:L30,1)+COUNTIF('Score sheet'!L26:L30,2))/(COUNTA('Score sheet'!L26:L30)-COUNTIF('Score sheet'!L26:L30,"NA")-COUNTIF('Score sheet'!L26:L30,"CD-I")),"")))</f>
        <v/>
      </c>
      <c r="N8" s="17" t="str">
        <f aca="false">IF(COUNTA('Score sheet'!L26:L30)=0,"",IF((COUNTIF('Score sheet'!L26:L30,"NA")+COUNTIF('Score sheet'!L26:L30,"CD-I"))/COUNTA('Score sheet'!L26:L30)&gt;1/3,"Insufficient basis",IFERROR((COUNTIF('Score sheet'!L26:L30,"Present")+COUNTIF('Score sheet'!L26:L30,2))/(COUNTA('Score sheet'!L26:L30)-COUNTIF('Score sheet'!L26:L30,"NA")-COUNTIF('Score sheet'!L26:L30,"CD-I")),"")))</f>
        <v/>
      </c>
      <c r="O8" s="17" t="str">
        <f aca="false">IF(COUNTA('Score sheet'!M26:M30)=0,"",IF((COUNTIF('Score sheet'!M26:M30,"NA")+COUNTIF('Score sheet'!M26:M30,"CD-I"))/COUNTA('Score sheet'!M26:M30)&gt;1/3,"Insufficient basis",IFERROR((COUNTIF('Score sheet'!M26:M30,"Present")+COUNTIF('Score sheet'!M26:M30,1)+COUNTIF('Score sheet'!M26:M30,2))/(COUNTA('Score sheet'!M26:M30)-COUNTIF('Score sheet'!M26:M30,"NA")-COUNTIF('Score sheet'!M26:M30,"CD-I")),"")))</f>
        <v/>
      </c>
      <c r="P8" s="17" t="str">
        <f aca="false">IF(COUNTA('Score sheet'!M26:M30)=0,"",IF((COUNTIF('Score sheet'!M26:M30,"NA")+COUNTIF('Score sheet'!M26:M30,"CD-I"))/COUNTA('Score sheet'!M26:M30)&gt;1/3,"Insufficient basis",IFERROR((COUNTIF('Score sheet'!M26:M30,"Present")+COUNTIF('Score sheet'!M26:M30,2))/(COUNTA('Score sheet'!M26:M30)-COUNTIF('Score sheet'!M26:M30,"NA")-COUNTIF('Score sheet'!M26:M30,"CD-I")),"")))</f>
        <v/>
      </c>
      <c r="Q8" s="17" t="str">
        <f aca="false">IF(COUNTA('Score sheet'!N26:N30)=0,"",IF((COUNTIF('Score sheet'!N26:N30,"NA")+COUNTIF('Score sheet'!N26:N30,"CD-I"))/COUNTA('Score sheet'!N26:N30)&gt;1/3,"Insufficient basis",IFERROR((COUNTIF('Score sheet'!N26:N30,"Present")+COUNTIF('Score sheet'!N26:N30,1)+COUNTIF('Score sheet'!N26:N30,2))/(COUNTA('Score sheet'!N26:N30)-COUNTIF('Score sheet'!N26:N30,"NA")-COUNTIF('Score sheet'!N26:N30,"CD-I")),"")))</f>
        <v/>
      </c>
      <c r="R8" s="17" t="str">
        <f aca="false">IF(COUNTA('Score sheet'!N26:N30)=0,"",IF((COUNTIF('Score sheet'!N26:N30,"NA")+COUNTIF('Score sheet'!N26:N30,"CD-I"))/COUNTA('Score sheet'!N26:N30)&gt;1/3,"Insufficient basis",IFERROR((COUNTIF('Score sheet'!N26:N30,"Present")+COUNTIF('Score sheet'!N26:N30,2))/(COUNTA('Score sheet'!N26:N30)-COUNTIF('Score sheet'!N26:N30,"NA")-COUNTIF('Score sheet'!N26:N30,"CD-I")),"")))</f>
        <v/>
      </c>
    </row>
    <row r="9" customFormat="false" ht="15" hidden="false" customHeight="false" outlineLevel="0" collapsed="false">
      <c r="A9" s="6" t="s">
        <v>162</v>
      </c>
      <c r="B9" s="12" t="s">
        <v>296</v>
      </c>
      <c r="C9" s="17" t="n">
        <f aca="false">IF(COUNTA('Score sheet'!G31:G36)=0,"",IF((COUNTIF('Score sheet'!G31:G36,"NA")+COUNTIF('Score sheet'!G31:G36,"CD-I"))/COUNTA('Score sheet'!G31:G36)&gt;1/3,"Insufficient basis",IFERROR((COUNTIF('Score sheet'!G31:G36,"Present")+COUNTIF('Score sheet'!G31:G36,1)+COUNTIF('Score sheet'!G31:G36,2))/(COUNTA('Score sheet'!G31:G36)-COUNTIF('Score sheet'!G31:G36,"NA")-COUNTIF('Score sheet'!G31:G36,"CD-I")),"")))</f>
        <v>0.166666666666667</v>
      </c>
      <c r="D9" s="17" t="n">
        <f aca="false">IF(COUNTA('Score sheet'!G31:G36)=0,"",IF((COUNTIF('Score sheet'!G31:G36,"NA")+COUNTIF('Score sheet'!G31:G36,"CD-I"))/COUNTA('Score sheet'!G31:G36)&gt;1/3,"Insufficient basis",IFERROR((COUNTIF('Score sheet'!G31:G36,"Present")+COUNTIF('Score sheet'!G31:G36,2))/(COUNTA('Score sheet'!G31:G36)-COUNTIF('Score sheet'!G31:G36,"NA")-COUNTIF('Score sheet'!G31:G36,"CD-I")),"")))</f>
        <v>0</v>
      </c>
      <c r="E9" s="17" t="str">
        <f aca="false">IF(COUNTA('Score sheet'!H31:H36)=0,"",IF((COUNTIF('Score sheet'!H31:H36,"NA")+COUNTIF('Score sheet'!H31:H36,"CD-I"))/COUNTA('Score sheet'!H31:H36)&gt;1/3,"Insufficient basis",IFERROR((COUNTIF('Score sheet'!H31:H36,"Present")+COUNTIF('Score sheet'!H31:H36,1)+COUNTIF('Score sheet'!H31:H36,2))/(COUNTA('Score sheet'!H31:H36)-COUNTIF('Score sheet'!H31:H36,"NA")-COUNTIF('Score sheet'!H31:H36,"CD-I")),"")))</f>
        <v/>
      </c>
      <c r="F9" s="17" t="str">
        <f aca="false">IF(COUNTA('Score sheet'!H31:H36)=0,"",IF((COUNTIF('Score sheet'!H31:H36,"NA")+COUNTIF('Score sheet'!H31:H36,"CD-I"))/COUNTA('Score sheet'!H31:H36)&gt;1/3,"Insufficient basis",IFERROR((COUNTIF('Score sheet'!H31:H36,"Present")+COUNTIF('Score sheet'!H31:H36,2))/(COUNTA('Score sheet'!H31:H36)-COUNTIF('Score sheet'!H31:H36,"NA")-COUNTIF('Score sheet'!H31:H36,"CD-I")),"")))</f>
        <v/>
      </c>
      <c r="G9" s="17" t="str">
        <f aca="false">IF(COUNTA('Score sheet'!I31:I36)=0,"",IF((COUNTIF('Score sheet'!I31:I36,"NA")+COUNTIF('Score sheet'!I31:I36,"CD-I"))/COUNTA('Score sheet'!I31:I36)&gt;1/3,"Insufficient basis",IFERROR((COUNTIF('Score sheet'!I31:I36,"Present")+COUNTIF('Score sheet'!I31:I36,1)+COUNTIF('Score sheet'!I31:I36,2))/(COUNTA('Score sheet'!I31:I36)-COUNTIF('Score sheet'!I31:I36,"NA")-COUNTIF('Score sheet'!I31:I36,"CD-I")),"")))</f>
        <v/>
      </c>
      <c r="H9" s="17" t="str">
        <f aca="false">IF(COUNTA('Score sheet'!I31:I36)=0,"",IF((COUNTIF('Score sheet'!I31:I36,"NA")+COUNTIF('Score sheet'!I31:I36,"CD-I"))/COUNTA('Score sheet'!I31:I36)&gt;1/3,"Insufficient basis",IFERROR((COUNTIF('Score sheet'!I31:I36,"Present")+COUNTIF('Score sheet'!I31:I36,2))/(COUNTA('Score sheet'!I31:I36)-COUNTIF('Score sheet'!I31:I36,"NA")-COUNTIF('Score sheet'!I31:I36,"CD-I")),"")))</f>
        <v/>
      </c>
      <c r="I9" s="17" t="str">
        <f aca="false">IF(COUNTA('Score sheet'!J31:J36)=0,"",IF((COUNTIF('Score sheet'!J31:J36,"NA")+COUNTIF('Score sheet'!J31:J36,"CD-I"))/COUNTA('Score sheet'!J31:J36)&gt;1/3,"Insufficient basis",IFERROR((COUNTIF('Score sheet'!J31:J36,"Present")+COUNTIF('Score sheet'!J31:J36,1)+COUNTIF('Score sheet'!J31:J36,2))/(COUNTA('Score sheet'!J31:J36)-COUNTIF('Score sheet'!J31:J36,"NA")-COUNTIF('Score sheet'!J31:J36,"CD-I")),"")))</f>
        <v/>
      </c>
      <c r="J9" s="17" t="str">
        <f aca="false">IF(COUNTA('Score sheet'!J31:J36)=0,"",IF((COUNTIF('Score sheet'!J31:J36,"NA")+COUNTIF('Score sheet'!J31:J36,"CD-I"))/COUNTA('Score sheet'!J31:J36)&gt;1/3,"Insufficient basis",IFERROR((COUNTIF('Score sheet'!J31:J36,"Present")+COUNTIF('Score sheet'!J31:J36,2))/(COUNTA('Score sheet'!J31:J36)-COUNTIF('Score sheet'!J31:J36,"NA")-COUNTIF('Score sheet'!J31:J36,"CD-I")),"")))</f>
        <v/>
      </c>
      <c r="K9" s="17" t="str">
        <f aca="false">IF(COUNTA('Score sheet'!K31:K36)=0,"",IF((COUNTIF('Score sheet'!K31:K36,"NA")+COUNTIF('Score sheet'!K31:K36,"CD-I"))/COUNTA('Score sheet'!K31:K36)&gt;1/3,"Insufficient basis",IFERROR((COUNTIF('Score sheet'!K31:K36,"Present")+COUNTIF('Score sheet'!K31:K36,1)+COUNTIF('Score sheet'!K31:K36,2))/(COUNTA('Score sheet'!K31:K36)-COUNTIF('Score sheet'!K31:K36,"NA")-COUNTIF('Score sheet'!K31:K36,"CD-I")),"")))</f>
        <v/>
      </c>
      <c r="L9" s="17" t="str">
        <f aca="false">IF(COUNTA('Score sheet'!K31:K36)=0,"",IF((COUNTIF('Score sheet'!K31:K36,"NA")+COUNTIF('Score sheet'!K31:K36,"CD-I"))/COUNTA('Score sheet'!K31:K36)&gt;1/3,"Insufficient basis",IFERROR((COUNTIF('Score sheet'!K31:K36,"Present")+COUNTIF('Score sheet'!K31:K36,2))/(COUNTA('Score sheet'!K31:K36)-COUNTIF('Score sheet'!K31:K36,"NA")-COUNTIF('Score sheet'!K31:K36,"CD-I")),"")))</f>
        <v/>
      </c>
      <c r="M9" s="17" t="str">
        <f aca="false">IF(COUNTA('Score sheet'!L31:L36)=0,"",IF((COUNTIF('Score sheet'!L31:L36,"NA")+COUNTIF('Score sheet'!L31:L36,"CD-I"))/COUNTA('Score sheet'!L31:L36)&gt;1/3,"Insufficient basis",IFERROR((COUNTIF('Score sheet'!L31:L36,"Present")+COUNTIF('Score sheet'!L31:L36,1)+COUNTIF('Score sheet'!L31:L36,2))/(COUNTA('Score sheet'!L31:L36)-COUNTIF('Score sheet'!L31:L36,"NA")-COUNTIF('Score sheet'!L31:L36,"CD-I")),"")))</f>
        <v/>
      </c>
      <c r="N9" s="17" t="str">
        <f aca="false">IF(COUNTA('Score sheet'!L31:L36)=0,"",IF((COUNTIF('Score sheet'!L31:L36,"NA")+COUNTIF('Score sheet'!L31:L36,"CD-I"))/COUNTA('Score sheet'!L31:L36)&gt;1/3,"Insufficient basis",IFERROR((COUNTIF('Score sheet'!L31:L36,"Present")+COUNTIF('Score sheet'!L31:L36,2))/(COUNTA('Score sheet'!L31:L36)-COUNTIF('Score sheet'!L31:L36,"NA")-COUNTIF('Score sheet'!L31:L36,"CD-I")),"")))</f>
        <v/>
      </c>
      <c r="O9" s="17" t="str">
        <f aca="false">IF(COUNTA('Score sheet'!M31:M36)=0,"",IF((COUNTIF('Score sheet'!M31:M36,"NA")+COUNTIF('Score sheet'!M31:M36,"CD-I"))/COUNTA('Score sheet'!M31:M36)&gt;1/3,"Insufficient basis",IFERROR((COUNTIF('Score sheet'!M31:M36,"Present")+COUNTIF('Score sheet'!M31:M36,1)+COUNTIF('Score sheet'!M31:M36,2))/(COUNTA('Score sheet'!M31:M36)-COUNTIF('Score sheet'!M31:M36,"NA")-COUNTIF('Score sheet'!M31:M36,"CD-I")),"")))</f>
        <v/>
      </c>
      <c r="P9" s="17" t="str">
        <f aca="false">IF(COUNTA('Score sheet'!M31:M36)=0,"",IF((COUNTIF('Score sheet'!M31:M36,"NA")+COUNTIF('Score sheet'!M31:M36,"CD-I"))/COUNTA('Score sheet'!M31:M36)&gt;1/3,"Insufficient basis",IFERROR((COUNTIF('Score sheet'!M31:M36,"Present")+COUNTIF('Score sheet'!M31:M36,2))/(COUNTA('Score sheet'!M31:M36)-COUNTIF('Score sheet'!M31:M36,"NA")-COUNTIF('Score sheet'!M31:M36,"CD-I")),"")))</f>
        <v/>
      </c>
      <c r="Q9" s="17" t="str">
        <f aca="false">IF(COUNTA('Score sheet'!N31:N36)=0,"",IF((COUNTIF('Score sheet'!N31:N36,"NA")+COUNTIF('Score sheet'!N31:N36,"CD-I"))/COUNTA('Score sheet'!N31:N36)&gt;1/3,"Insufficient basis",IFERROR((COUNTIF('Score sheet'!N31:N36,"Present")+COUNTIF('Score sheet'!N31:N36,1)+COUNTIF('Score sheet'!N31:N36,2))/(COUNTA('Score sheet'!N31:N36)-COUNTIF('Score sheet'!N31:N36,"NA")-COUNTIF('Score sheet'!N31:N36,"CD-I")),"")))</f>
        <v/>
      </c>
      <c r="R9" s="17" t="str">
        <f aca="false">IF(COUNTA('Score sheet'!N31:N36)=0,"",IF((COUNTIF('Score sheet'!N31:N36,"NA")+COUNTIF('Score sheet'!N31:N36,"CD-I"))/COUNTA('Score sheet'!N31:N36)&gt;1/3,"Insufficient basis",IFERROR((COUNTIF('Score sheet'!N31:N36,"Present")+COUNTIF('Score sheet'!N31:N36,2))/(COUNTA('Score sheet'!N31:N36)-COUNTIF('Score sheet'!N31:N36,"NA")-COUNTIF('Score sheet'!N31:N36,"CD-I")),"")))</f>
        <v/>
      </c>
    </row>
    <row r="10" customFormat="false" ht="15" hidden="false" customHeight="false" outlineLevel="0" collapsed="false">
      <c r="A10" s="6" t="s">
        <v>181</v>
      </c>
      <c r="B10" s="12" t="s">
        <v>297</v>
      </c>
      <c r="C10" s="17" t="n">
        <f aca="false">IF(COUNTA('Score sheet'!G37:G42)=0,"",IF((COUNTIF('Score sheet'!G37:G42,"NA")+COUNTIF('Score sheet'!G37:G42,"CD-I"))/COUNTA('Score sheet'!G37:G42)&gt;1/3,"Insufficient basis",IFERROR((COUNTIF('Score sheet'!G37:G42,"Present")+COUNTIF('Score sheet'!G37:G42,1)+COUNTIF('Score sheet'!G37:G42,2))/(COUNTA('Score sheet'!G37:G42)-COUNTIF('Score sheet'!G37:G42,"NA")-COUNTIF('Score sheet'!G37:G42,"CD-I")),"")))</f>
        <v>0.166666666666667</v>
      </c>
      <c r="D10" s="17" t="n">
        <f aca="false">IF(COUNTA('Score sheet'!G37:G42)=0,"",IF((COUNTIF('Score sheet'!G37:G42,"NA")+COUNTIF('Score sheet'!G37:G42,"CD-I"))/COUNTA('Score sheet'!G37:G42)&gt;1/3,"Insufficient basis",IFERROR((COUNTIF('Score sheet'!G37:G42,"Present")+COUNTIF('Score sheet'!G37:G42,2))/(COUNTA('Score sheet'!G37:G42)-COUNTIF('Score sheet'!G37:G42,"NA")-COUNTIF('Score sheet'!G37:G42,"CD-I")),"")))</f>
        <v>0</v>
      </c>
      <c r="E10" s="17" t="str">
        <f aca="false">IF(COUNTA('Score sheet'!H37:H42)=0,"",IF((COUNTIF('Score sheet'!H37:H42,"NA")+COUNTIF('Score sheet'!H37:H42,"CD-I"))/COUNTA('Score sheet'!H37:H42)&gt;1/3,"Insufficient basis",IFERROR((COUNTIF('Score sheet'!H37:H42,"Present")+COUNTIF('Score sheet'!H37:H42,1)+COUNTIF('Score sheet'!H37:H42,2))/(COUNTA('Score sheet'!H37:H42)-COUNTIF('Score sheet'!H37:H42,"NA")-COUNTIF('Score sheet'!H37:H42,"CD-I")),"")))</f>
        <v/>
      </c>
      <c r="F10" s="17" t="str">
        <f aca="false">IF(COUNTA('Score sheet'!H37:H42)=0,"",IF((COUNTIF('Score sheet'!H37:H42,"NA")+COUNTIF('Score sheet'!H37:H42,"CD-I"))/COUNTA('Score sheet'!H37:H42)&gt;1/3,"Insufficient basis",IFERROR((COUNTIF('Score sheet'!H37:H42,"Present")+COUNTIF('Score sheet'!H37:H42,2))/(COUNTA('Score sheet'!H37:H42)-COUNTIF('Score sheet'!H37:H42,"NA")-COUNTIF('Score sheet'!H37:H42,"CD-I")),"")))</f>
        <v/>
      </c>
      <c r="G10" s="17" t="str">
        <f aca="false">IF(COUNTA('Score sheet'!I37:I42)=0,"",IF((COUNTIF('Score sheet'!I37:I42,"NA")+COUNTIF('Score sheet'!I37:I42,"CD-I"))/COUNTA('Score sheet'!I37:I42)&gt;1/3,"Insufficient basis",IFERROR((COUNTIF('Score sheet'!I37:I42,"Present")+COUNTIF('Score sheet'!I37:I42,1)+COUNTIF('Score sheet'!I37:I42,2))/(COUNTA('Score sheet'!I37:I42)-COUNTIF('Score sheet'!I37:I42,"NA")-COUNTIF('Score sheet'!I37:I42,"CD-I")),"")))</f>
        <v/>
      </c>
      <c r="H10" s="17" t="str">
        <f aca="false">IF(COUNTA('Score sheet'!I37:I42)=0,"",IF((COUNTIF('Score sheet'!I37:I42,"NA")+COUNTIF('Score sheet'!I37:I42,"CD-I"))/COUNTA('Score sheet'!I37:I42)&gt;1/3,"Insufficient basis",IFERROR((COUNTIF('Score sheet'!I37:I42,"Present")+COUNTIF('Score sheet'!I37:I42,2))/(COUNTA('Score sheet'!I37:I42)-COUNTIF('Score sheet'!I37:I42,"NA")-COUNTIF('Score sheet'!I37:I42,"CD-I")),"")))</f>
        <v/>
      </c>
      <c r="I10" s="17" t="str">
        <f aca="false">IF(COUNTA('Score sheet'!J37:J42)=0,"",IF((COUNTIF('Score sheet'!J37:J42,"NA")+COUNTIF('Score sheet'!J37:J42,"CD-I"))/COUNTA('Score sheet'!J37:J42)&gt;1/3,"Insufficient basis",IFERROR((COUNTIF('Score sheet'!J37:J42,"Present")+COUNTIF('Score sheet'!J37:J42,1)+COUNTIF('Score sheet'!J37:J42,2))/(COUNTA('Score sheet'!J37:J42)-COUNTIF('Score sheet'!J37:J42,"NA")-COUNTIF('Score sheet'!J37:J42,"CD-I")),"")))</f>
        <v/>
      </c>
      <c r="J10" s="17" t="str">
        <f aca="false">IF(COUNTA('Score sheet'!J37:J42)=0,"",IF((COUNTIF('Score sheet'!J37:J42,"NA")+COUNTIF('Score sheet'!J37:J42,"CD-I"))/COUNTA('Score sheet'!J37:J42)&gt;1/3,"Insufficient basis",IFERROR((COUNTIF('Score sheet'!J37:J42,"Present")+COUNTIF('Score sheet'!J37:J42,2))/(COUNTA('Score sheet'!J37:J42)-COUNTIF('Score sheet'!J37:J42,"NA")-COUNTIF('Score sheet'!J37:J42,"CD-I")),"")))</f>
        <v/>
      </c>
      <c r="K10" s="17" t="str">
        <f aca="false">IF(COUNTA('Score sheet'!K37:K42)=0,"",IF((COUNTIF('Score sheet'!K37:K42,"NA")+COUNTIF('Score sheet'!K37:K42,"CD-I"))/COUNTA('Score sheet'!K37:K42)&gt;1/3,"Insufficient basis",IFERROR((COUNTIF('Score sheet'!K37:K42,"Present")+COUNTIF('Score sheet'!K37:K42,1)+COUNTIF('Score sheet'!K37:K42,2))/(COUNTA('Score sheet'!K37:K42)-COUNTIF('Score sheet'!K37:K42,"NA")-COUNTIF('Score sheet'!K37:K42,"CD-I")),"")))</f>
        <v/>
      </c>
      <c r="L10" s="17" t="str">
        <f aca="false">IF(COUNTA('Score sheet'!K37:K42)=0,"",IF((COUNTIF('Score sheet'!K37:K42,"NA")+COUNTIF('Score sheet'!K37:K42,"CD-I"))/COUNTA('Score sheet'!K37:K42)&gt;1/3,"Insufficient basis",IFERROR((COUNTIF('Score sheet'!K37:K42,"Present")+COUNTIF('Score sheet'!K37:K42,2))/(COUNTA('Score sheet'!K37:K42)-COUNTIF('Score sheet'!K37:K42,"NA")-COUNTIF('Score sheet'!K37:K42,"CD-I")),"")))</f>
        <v/>
      </c>
      <c r="M10" s="17" t="str">
        <f aca="false">IF(COUNTA('Score sheet'!L37:L42)=0,"",IF((COUNTIF('Score sheet'!L37:L42,"NA")+COUNTIF('Score sheet'!L37:L42,"CD-I"))/COUNTA('Score sheet'!L37:L42)&gt;1/3,"Insufficient basis",IFERROR((COUNTIF('Score sheet'!L37:L42,"Present")+COUNTIF('Score sheet'!L37:L42,1)+COUNTIF('Score sheet'!L37:L42,2))/(COUNTA('Score sheet'!L37:L42)-COUNTIF('Score sheet'!L37:L42,"NA")-COUNTIF('Score sheet'!L37:L42,"CD-I")),"")))</f>
        <v/>
      </c>
      <c r="N10" s="17" t="str">
        <f aca="false">IF(COUNTA('Score sheet'!L37:L42)=0,"",IF((COUNTIF('Score sheet'!L37:L42,"NA")+COUNTIF('Score sheet'!L37:L42,"CD-I"))/COUNTA('Score sheet'!L37:L42)&gt;1/3,"Insufficient basis",IFERROR((COUNTIF('Score sheet'!L37:L42,"Present")+COUNTIF('Score sheet'!L37:L42,2))/(COUNTA('Score sheet'!L37:L42)-COUNTIF('Score sheet'!L37:L42,"NA")-COUNTIF('Score sheet'!L37:L42,"CD-I")),"")))</f>
        <v/>
      </c>
      <c r="O10" s="17" t="str">
        <f aca="false">IF(COUNTA('Score sheet'!M37:M42)=0,"",IF((COUNTIF('Score sheet'!M37:M42,"NA")+COUNTIF('Score sheet'!M37:M42,"CD-I"))/COUNTA('Score sheet'!M37:M42)&gt;1/3,"Insufficient basis",IFERROR((COUNTIF('Score sheet'!M37:M42,"Present")+COUNTIF('Score sheet'!M37:M42,1)+COUNTIF('Score sheet'!M37:M42,2))/(COUNTA('Score sheet'!M37:M42)-COUNTIF('Score sheet'!M37:M42,"NA")-COUNTIF('Score sheet'!M37:M42,"CD-I")),"")))</f>
        <v/>
      </c>
      <c r="P10" s="17" t="str">
        <f aca="false">IF(COUNTA('Score sheet'!M37:M42)=0,"",IF((COUNTIF('Score sheet'!M37:M42,"NA")+COUNTIF('Score sheet'!M37:M42,"CD-I"))/COUNTA('Score sheet'!M37:M42)&gt;1/3,"Insufficient basis",IFERROR((COUNTIF('Score sheet'!M37:M42,"Present")+COUNTIF('Score sheet'!M37:M42,2))/(COUNTA('Score sheet'!M37:M42)-COUNTIF('Score sheet'!M37:M42,"NA")-COUNTIF('Score sheet'!M37:M42,"CD-I")),"")))</f>
        <v/>
      </c>
      <c r="Q10" s="17" t="str">
        <f aca="false">IF(COUNTA('Score sheet'!N37:N42)=0,"",IF((COUNTIF('Score sheet'!N37:N42,"NA")+COUNTIF('Score sheet'!N37:N42,"CD-I"))/COUNTA('Score sheet'!N37:N42)&gt;1/3,"Insufficient basis",IFERROR((COUNTIF('Score sheet'!N37:N42,"Present")+COUNTIF('Score sheet'!N37:N42,1)+COUNTIF('Score sheet'!N37:N42,2))/(COUNTA('Score sheet'!N37:N42)-COUNTIF('Score sheet'!N37:N42,"NA")-COUNTIF('Score sheet'!N37:N42,"CD-I")),"")))</f>
        <v/>
      </c>
      <c r="R10" s="17" t="str">
        <f aca="false">IF(COUNTA('Score sheet'!N37:N42)=0,"",IF((COUNTIF('Score sheet'!N37:N42,"NA")+COUNTIF('Score sheet'!N37:N42,"CD-I"))/COUNTA('Score sheet'!N37:N42)&gt;1/3,"Insufficient basis",IFERROR((COUNTIF('Score sheet'!N37:N42,"Present")+COUNTIF('Score sheet'!N37:N42,2))/(COUNTA('Score sheet'!N37:N42)-COUNTIF('Score sheet'!N37:N42,"NA")-COUNTIF('Score sheet'!N37:N42,"CD-I")),"")))</f>
        <v/>
      </c>
    </row>
    <row r="11" customFormat="false" ht="15" hidden="false" customHeight="false" outlineLevel="0" collapsed="false">
      <c r="A11" s="6" t="s">
        <v>200</v>
      </c>
      <c r="B11" s="12" t="s">
        <v>298</v>
      </c>
      <c r="C11" s="17" t="n">
        <f aca="false">IF(COUNTA('Score sheet'!G43:G46)=0,"",IF((COUNTIF('Score sheet'!G43:G46,"NA")+COUNTIF('Score sheet'!G43:G46,"CD-I"))/COUNTA('Score sheet'!G43:G46)&gt;1/3,"Insufficient basis",IFERROR((COUNTIF('Score sheet'!G43:G46,"Present")+COUNTIF('Score sheet'!G43:G46,1)+COUNTIF('Score sheet'!G43:G46,2))/(COUNTA('Score sheet'!G43:G46)-COUNTIF('Score sheet'!G43:G46,"NA")-COUNTIF('Score sheet'!G43:G46,"CD-I")),"")))</f>
        <v>0.5</v>
      </c>
      <c r="D11" s="17" t="n">
        <f aca="false">IF(COUNTA('Score sheet'!G43:G46)=0,"",IF((COUNTIF('Score sheet'!G43:G46,"NA")+COUNTIF('Score sheet'!G43:G46,"CD-I"))/COUNTA('Score sheet'!G43:G46)&gt;1/3,"Insufficient basis",IFERROR((COUNTIF('Score sheet'!G43:G46,"Present")+COUNTIF('Score sheet'!G43:G46,2))/(COUNTA('Score sheet'!G43:G46)-COUNTIF('Score sheet'!G43:G46,"NA")-COUNTIF('Score sheet'!G43:G46,"CD-I")),"")))</f>
        <v>0.25</v>
      </c>
      <c r="E11" s="17" t="str">
        <f aca="false">IF(COUNTA('Score sheet'!H43:H46)=0,"",IF((COUNTIF('Score sheet'!H43:H46,"NA")+COUNTIF('Score sheet'!H43:H46,"CD-I"))/COUNTA('Score sheet'!H43:H46)&gt;1/3,"Insufficient basis",IFERROR((COUNTIF('Score sheet'!H43:H46,"Present")+COUNTIF('Score sheet'!H43:H46,1)+COUNTIF('Score sheet'!H43:H46,2))/(COUNTA('Score sheet'!H43:H46)-COUNTIF('Score sheet'!H43:H46,"NA")-COUNTIF('Score sheet'!H43:H46,"CD-I")),"")))</f>
        <v/>
      </c>
      <c r="F11" s="17" t="str">
        <f aca="false">IF(COUNTA('Score sheet'!H43:H46)=0,"",IF((COUNTIF('Score sheet'!H43:H46,"NA")+COUNTIF('Score sheet'!H43:H46,"CD-I"))/COUNTA('Score sheet'!H43:H46)&gt;1/3,"Insufficient basis",IFERROR((COUNTIF('Score sheet'!H43:H46,"Present")+COUNTIF('Score sheet'!H43:H46,2))/(COUNTA('Score sheet'!H43:H46)-COUNTIF('Score sheet'!H43:H46,"NA")-COUNTIF('Score sheet'!H43:H46,"CD-I")),"")))</f>
        <v/>
      </c>
      <c r="G11" s="17" t="str">
        <f aca="false">IF(COUNTA('Score sheet'!I43:I46)=0,"",IF((COUNTIF('Score sheet'!I43:I46,"NA")+COUNTIF('Score sheet'!I43:I46,"CD-I"))/COUNTA('Score sheet'!I43:I46)&gt;1/3,"Insufficient basis",IFERROR((COUNTIF('Score sheet'!I43:I46,"Present")+COUNTIF('Score sheet'!I43:I46,1)+COUNTIF('Score sheet'!I43:I46,2))/(COUNTA('Score sheet'!I43:I46)-COUNTIF('Score sheet'!I43:I46,"NA")-COUNTIF('Score sheet'!I43:I46,"CD-I")),"")))</f>
        <v/>
      </c>
      <c r="H11" s="17" t="str">
        <f aca="false">IF(COUNTA('Score sheet'!I43:I46)=0,"",IF((COUNTIF('Score sheet'!I43:I46,"NA")+COUNTIF('Score sheet'!I43:I46,"CD-I"))/COUNTA('Score sheet'!I43:I46)&gt;1/3,"Insufficient basis",IFERROR((COUNTIF('Score sheet'!I43:I46,"Present")+COUNTIF('Score sheet'!I43:I46,2))/(COUNTA('Score sheet'!I43:I46)-COUNTIF('Score sheet'!I43:I46,"NA")-COUNTIF('Score sheet'!I43:I46,"CD-I")),"")))</f>
        <v/>
      </c>
      <c r="I11" s="17" t="str">
        <f aca="false">IF(COUNTA('Score sheet'!J43:J46)=0,"",IF((COUNTIF('Score sheet'!J43:J46,"NA")+COUNTIF('Score sheet'!J43:J46,"CD-I"))/COUNTA('Score sheet'!J43:J46)&gt;1/3,"Insufficient basis",IFERROR((COUNTIF('Score sheet'!J43:J46,"Present")+COUNTIF('Score sheet'!J43:J46,1)+COUNTIF('Score sheet'!J43:J46,2))/(COUNTA('Score sheet'!J43:J46)-COUNTIF('Score sheet'!J43:J46,"NA")-COUNTIF('Score sheet'!J43:J46,"CD-I")),"")))</f>
        <v/>
      </c>
      <c r="J11" s="17" t="str">
        <f aca="false">IF(COUNTA('Score sheet'!J43:J46)=0,"",IF((COUNTIF('Score sheet'!J43:J46,"NA")+COUNTIF('Score sheet'!J43:J46,"CD-I"))/COUNTA('Score sheet'!J43:J46)&gt;1/3,"Insufficient basis",IFERROR((COUNTIF('Score sheet'!J43:J46,"Present")+COUNTIF('Score sheet'!J43:J46,2))/(COUNTA('Score sheet'!J43:J46)-COUNTIF('Score sheet'!J43:J46,"NA")-COUNTIF('Score sheet'!J43:J46,"CD-I")),"")))</f>
        <v/>
      </c>
      <c r="K11" s="17" t="str">
        <f aca="false">IF(COUNTA('Score sheet'!K43:K46)=0,"",IF((COUNTIF('Score sheet'!K43:K46,"NA")+COUNTIF('Score sheet'!K43:K46,"CD-I"))/COUNTA('Score sheet'!K43:K46)&gt;1/3,"Insufficient basis",IFERROR((COUNTIF('Score sheet'!K43:K46,"Present")+COUNTIF('Score sheet'!K43:K46,1)+COUNTIF('Score sheet'!K43:K46,2))/(COUNTA('Score sheet'!K43:K46)-COUNTIF('Score sheet'!K43:K46,"NA")-COUNTIF('Score sheet'!K43:K46,"CD-I")),"")))</f>
        <v/>
      </c>
      <c r="L11" s="17" t="str">
        <f aca="false">IF(COUNTA('Score sheet'!K43:K46)=0,"",IF((COUNTIF('Score sheet'!K43:K46,"NA")+COUNTIF('Score sheet'!K43:K46,"CD-I"))/COUNTA('Score sheet'!K43:K46)&gt;1/3,"Insufficient basis",IFERROR((COUNTIF('Score sheet'!K43:K46,"Present")+COUNTIF('Score sheet'!K43:K46,2))/(COUNTA('Score sheet'!K43:K46)-COUNTIF('Score sheet'!K43:K46,"NA")-COUNTIF('Score sheet'!K43:K46,"CD-I")),"")))</f>
        <v/>
      </c>
      <c r="M11" s="17" t="str">
        <f aca="false">IF(COUNTA('Score sheet'!L43:L46)=0,"",IF((COUNTIF('Score sheet'!L43:L46,"NA")+COUNTIF('Score sheet'!L43:L46,"CD-I"))/COUNTA('Score sheet'!L43:L46)&gt;1/3,"Insufficient basis",IFERROR((COUNTIF('Score sheet'!L43:L46,"Present")+COUNTIF('Score sheet'!L43:L46,1)+COUNTIF('Score sheet'!L43:L46,2))/(COUNTA('Score sheet'!L43:L46)-COUNTIF('Score sheet'!L43:L46,"NA")-COUNTIF('Score sheet'!L43:L46,"CD-I")),"")))</f>
        <v/>
      </c>
      <c r="N11" s="17" t="str">
        <f aca="false">IF(COUNTA('Score sheet'!L43:L46)=0,"",IF((COUNTIF('Score sheet'!L43:L46,"NA")+COUNTIF('Score sheet'!L43:L46,"CD-I"))/COUNTA('Score sheet'!L43:L46)&gt;1/3,"Insufficient basis",IFERROR((COUNTIF('Score sheet'!L43:L46,"Present")+COUNTIF('Score sheet'!L43:L46,2))/(COUNTA('Score sheet'!L43:L46)-COUNTIF('Score sheet'!L43:L46,"NA")-COUNTIF('Score sheet'!L43:L46,"CD-I")),"")))</f>
        <v/>
      </c>
      <c r="O11" s="17" t="str">
        <f aca="false">IF(COUNTA('Score sheet'!M43:M46)=0,"",IF((COUNTIF('Score sheet'!M43:M46,"NA")+COUNTIF('Score sheet'!M43:M46,"CD-I"))/COUNTA('Score sheet'!M43:M46)&gt;1/3,"Insufficient basis",IFERROR((COUNTIF('Score sheet'!M43:M46,"Present")+COUNTIF('Score sheet'!M43:M46,1)+COUNTIF('Score sheet'!M43:M46,2))/(COUNTA('Score sheet'!M43:M46)-COUNTIF('Score sheet'!M43:M46,"NA")-COUNTIF('Score sheet'!M43:M46,"CD-I")),"")))</f>
        <v/>
      </c>
      <c r="P11" s="17" t="str">
        <f aca="false">IF(COUNTA('Score sheet'!M43:M46)=0,"",IF((COUNTIF('Score sheet'!M43:M46,"NA")+COUNTIF('Score sheet'!M43:M46,"CD-I"))/COUNTA('Score sheet'!M43:M46)&gt;1/3,"Insufficient basis",IFERROR((COUNTIF('Score sheet'!M43:M46,"Present")+COUNTIF('Score sheet'!M43:M46,2))/(COUNTA('Score sheet'!M43:M46)-COUNTIF('Score sheet'!M43:M46,"NA")-COUNTIF('Score sheet'!M43:M46,"CD-I")),"")))</f>
        <v/>
      </c>
      <c r="Q11" s="17" t="str">
        <f aca="false">IF(COUNTA('Score sheet'!N43:N46)=0,"",IF((COUNTIF('Score sheet'!N43:N46,"NA")+COUNTIF('Score sheet'!N43:N46,"CD-I"))/COUNTA('Score sheet'!N43:N46)&gt;1/3,"Insufficient basis",IFERROR((COUNTIF('Score sheet'!N43:N46,"Present")+COUNTIF('Score sheet'!N43:N46,1)+COUNTIF('Score sheet'!N43:N46,2))/(COUNTA('Score sheet'!N43:N46)-COUNTIF('Score sheet'!N43:N46,"NA")-COUNTIF('Score sheet'!N43:N46,"CD-I")),"")))</f>
        <v/>
      </c>
      <c r="R11" s="17" t="str">
        <f aca="false">IF(COUNTA('Score sheet'!N43:N46)=0,"",IF((COUNTIF('Score sheet'!N43:N46,"NA")+COUNTIF('Score sheet'!N43:N46,"CD-I"))/COUNTA('Score sheet'!N43:N46)&gt;1/3,"Insufficient basis",IFERROR((COUNTIF('Score sheet'!N43:N46,"Present")+COUNTIF('Score sheet'!N43:N46,2))/(COUNTA('Score sheet'!N43:N46)-COUNTIF('Score sheet'!N43:N46,"NA")-COUNTIF('Score sheet'!N43:N46,"CD-I")),"")))</f>
        <v/>
      </c>
    </row>
    <row r="12" customFormat="false" ht="15" hidden="false" customHeight="false" outlineLevel="0" collapsed="false">
      <c r="A12" s="6" t="s">
        <v>213</v>
      </c>
      <c r="B12" s="12" t="s">
        <v>299</v>
      </c>
      <c r="C12" s="17" t="n">
        <f aca="false">IF(COUNTA('Score sheet'!G47:G53)=0,"",IF((COUNTIF('Score sheet'!G47:G53,"NA")+COUNTIF('Score sheet'!G47:G53,"CD-I"))/COUNTA('Score sheet'!G47:G53)&gt;1/3,"Insufficient basis",IFERROR((COUNTIF('Score sheet'!G47:G53,"Present")+COUNTIF('Score sheet'!G47:G53,1)+COUNTIF('Score sheet'!G47:G53,2))/(COUNTA('Score sheet'!G47:G53)-COUNTIF('Score sheet'!G47:G53,"NA")-COUNTIF('Score sheet'!G47:G53,"CD-I")),"")))</f>
        <v>0</v>
      </c>
      <c r="D12" s="17" t="n">
        <f aca="false">IF(COUNTA('Score sheet'!G47:G53)=0,"",IF((COUNTIF('Score sheet'!G47:G53,"NA")+COUNTIF('Score sheet'!G47:G53,"CD-I"))/COUNTA('Score sheet'!G47:G53)&gt;1/3,"Insufficient basis",IFERROR((COUNTIF('Score sheet'!G47:G53,"Present")+COUNTIF('Score sheet'!G47:G53,2))/(COUNTA('Score sheet'!G47:G53)-COUNTIF('Score sheet'!G47:G53,"NA")-COUNTIF('Score sheet'!G47:G53,"CD-I")),"")))</f>
        <v>0</v>
      </c>
      <c r="E12" s="17" t="str">
        <f aca="false">IF(COUNTA('Score sheet'!H47:H53)=0,"",IF((COUNTIF('Score sheet'!H47:H53,"NA")+COUNTIF('Score sheet'!H47:H53,"CD-I"))/COUNTA('Score sheet'!H47:H53)&gt;1/3,"Insufficient basis",IFERROR((COUNTIF('Score sheet'!H47:H53,"Present")+COUNTIF('Score sheet'!H47:H53,1)+COUNTIF('Score sheet'!H47:H53,2))/(COUNTA('Score sheet'!H47:H53)-COUNTIF('Score sheet'!H47:H53,"NA")-COUNTIF('Score sheet'!H47:H53,"CD-I")),"")))</f>
        <v/>
      </c>
      <c r="F12" s="17" t="str">
        <f aca="false">IF(COUNTA('Score sheet'!H47:H53)=0,"",IF((COUNTIF('Score sheet'!H47:H53,"NA")+COUNTIF('Score sheet'!H47:H53,"CD-I"))/COUNTA('Score sheet'!H47:H53)&gt;1/3,"Insufficient basis",IFERROR((COUNTIF('Score sheet'!H47:H53,"Present")+COUNTIF('Score sheet'!H47:H53,2))/(COUNTA('Score sheet'!H47:H53)-COUNTIF('Score sheet'!H47:H53,"NA")-COUNTIF('Score sheet'!H47:H53,"CD-I")),"")))</f>
        <v/>
      </c>
      <c r="G12" s="17" t="str">
        <f aca="false">IF(COUNTA('Score sheet'!I47:I53)=0,"",IF((COUNTIF('Score sheet'!I47:I53,"NA")+COUNTIF('Score sheet'!I47:I53,"CD-I"))/COUNTA('Score sheet'!I47:I53)&gt;1/3,"Insufficient basis",IFERROR((COUNTIF('Score sheet'!I47:I53,"Present")+COUNTIF('Score sheet'!I47:I53,1)+COUNTIF('Score sheet'!I47:I53,2))/(COUNTA('Score sheet'!I47:I53)-COUNTIF('Score sheet'!I47:I53,"NA")-COUNTIF('Score sheet'!I47:I53,"CD-I")),"")))</f>
        <v/>
      </c>
      <c r="H12" s="17" t="str">
        <f aca="false">IF(COUNTA('Score sheet'!I47:I53)=0,"",IF((COUNTIF('Score sheet'!I47:I53,"NA")+COUNTIF('Score sheet'!I47:I53,"CD-I"))/COUNTA('Score sheet'!I47:I53)&gt;1/3,"Insufficient basis",IFERROR((COUNTIF('Score sheet'!I47:I53,"Present")+COUNTIF('Score sheet'!I47:I53,2))/(COUNTA('Score sheet'!I47:I53)-COUNTIF('Score sheet'!I47:I53,"NA")-COUNTIF('Score sheet'!I47:I53,"CD-I")),"")))</f>
        <v/>
      </c>
      <c r="I12" s="17" t="str">
        <f aca="false">IF(COUNTA('Score sheet'!J47:J53)=0,"",IF((COUNTIF('Score sheet'!J47:J53,"NA")+COUNTIF('Score sheet'!J47:J53,"CD-I"))/COUNTA('Score sheet'!J47:J53)&gt;1/3,"Insufficient basis",IFERROR((COUNTIF('Score sheet'!J47:J53,"Present")+COUNTIF('Score sheet'!J47:J53,1)+COUNTIF('Score sheet'!J47:J53,2))/(COUNTA('Score sheet'!J47:J53)-COUNTIF('Score sheet'!J47:J53,"NA")-COUNTIF('Score sheet'!J47:J53,"CD-I")),"")))</f>
        <v/>
      </c>
      <c r="J12" s="17" t="str">
        <f aca="false">IF(COUNTA('Score sheet'!J47:J53)=0,"",IF((COUNTIF('Score sheet'!J47:J53,"NA")+COUNTIF('Score sheet'!J47:J53,"CD-I"))/COUNTA('Score sheet'!J47:J53)&gt;1/3,"Insufficient basis",IFERROR((COUNTIF('Score sheet'!J47:J53,"Present")+COUNTIF('Score sheet'!J47:J53,2))/(COUNTA('Score sheet'!J47:J53)-COUNTIF('Score sheet'!J47:J53,"NA")-COUNTIF('Score sheet'!J47:J53,"CD-I")),"")))</f>
        <v/>
      </c>
      <c r="K12" s="17" t="str">
        <f aca="false">IF(COUNTA('Score sheet'!K47:K53)=0,"",IF((COUNTIF('Score sheet'!K47:K53,"NA")+COUNTIF('Score sheet'!K47:K53,"CD-I"))/COUNTA('Score sheet'!K47:K53)&gt;1/3,"Insufficient basis",IFERROR((COUNTIF('Score sheet'!K47:K53,"Present")+COUNTIF('Score sheet'!K47:K53,1)+COUNTIF('Score sheet'!K47:K53,2))/(COUNTA('Score sheet'!K47:K53)-COUNTIF('Score sheet'!K47:K53,"NA")-COUNTIF('Score sheet'!K47:K53,"CD-I")),"")))</f>
        <v/>
      </c>
      <c r="L12" s="17" t="str">
        <f aca="false">IF(COUNTA('Score sheet'!K47:K53)=0,"",IF((COUNTIF('Score sheet'!K47:K53,"NA")+COUNTIF('Score sheet'!K47:K53,"CD-I"))/COUNTA('Score sheet'!K47:K53)&gt;1/3,"Insufficient basis",IFERROR((COUNTIF('Score sheet'!K47:K53,"Present")+COUNTIF('Score sheet'!K47:K53,2))/(COUNTA('Score sheet'!K47:K53)-COUNTIF('Score sheet'!K47:K53,"NA")-COUNTIF('Score sheet'!K47:K53,"CD-I")),"")))</f>
        <v/>
      </c>
      <c r="M12" s="17" t="str">
        <f aca="false">IF(COUNTA('Score sheet'!L47:L53)=0,"",IF((COUNTIF('Score sheet'!L47:L53,"NA")+COUNTIF('Score sheet'!L47:L53,"CD-I"))/COUNTA('Score sheet'!L47:L53)&gt;1/3,"Insufficient basis",IFERROR((COUNTIF('Score sheet'!L47:L53,"Present")+COUNTIF('Score sheet'!L47:L53,1)+COUNTIF('Score sheet'!L47:L53,2))/(COUNTA('Score sheet'!L47:L53)-COUNTIF('Score sheet'!L47:L53,"NA")-COUNTIF('Score sheet'!L47:L53,"CD-I")),"")))</f>
        <v/>
      </c>
      <c r="N12" s="17" t="str">
        <f aca="false">IF(COUNTA('Score sheet'!L47:L53)=0,"",IF((COUNTIF('Score sheet'!L47:L53,"NA")+COUNTIF('Score sheet'!L47:L53,"CD-I"))/COUNTA('Score sheet'!L47:L53)&gt;1/3,"Insufficient basis",IFERROR((COUNTIF('Score sheet'!L47:L53,"Present")+COUNTIF('Score sheet'!L47:L53,2))/(COUNTA('Score sheet'!L47:L53)-COUNTIF('Score sheet'!L47:L53,"NA")-COUNTIF('Score sheet'!L47:L53,"CD-I")),"")))</f>
        <v/>
      </c>
      <c r="O12" s="17" t="str">
        <f aca="false">IF(COUNTA('Score sheet'!M47:M53)=0,"",IF((COUNTIF('Score sheet'!M47:M53,"NA")+COUNTIF('Score sheet'!M47:M53,"CD-I"))/COUNTA('Score sheet'!M47:M53)&gt;1/3,"Insufficient basis",IFERROR((COUNTIF('Score sheet'!M47:M53,"Present")+COUNTIF('Score sheet'!M47:M53,1)+COUNTIF('Score sheet'!M47:M53,2))/(COUNTA('Score sheet'!M47:M53)-COUNTIF('Score sheet'!M47:M53,"NA")-COUNTIF('Score sheet'!M47:M53,"CD-I")),"")))</f>
        <v/>
      </c>
      <c r="P12" s="17" t="str">
        <f aca="false">IF(COUNTA('Score sheet'!M47:M53)=0,"",IF((COUNTIF('Score sheet'!M47:M53,"NA")+COUNTIF('Score sheet'!M47:M53,"CD-I"))/COUNTA('Score sheet'!M47:M53)&gt;1/3,"Insufficient basis",IFERROR((COUNTIF('Score sheet'!M47:M53,"Present")+COUNTIF('Score sheet'!M47:M53,2))/(COUNTA('Score sheet'!M47:M53)-COUNTIF('Score sheet'!M47:M53,"NA")-COUNTIF('Score sheet'!M47:M53,"CD-I")),"")))</f>
        <v/>
      </c>
      <c r="Q12" s="17" t="str">
        <f aca="false">IF(COUNTA('Score sheet'!N47:N53)=0,"",IF((COUNTIF('Score sheet'!N47:N53,"NA")+COUNTIF('Score sheet'!N47:N53,"CD-I"))/COUNTA('Score sheet'!N47:N53)&gt;1/3,"Insufficient basis",IFERROR((COUNTIF('Score sheet'!N47:N53,"Present")+COUNTIF('Score sheet'!N47:N53,1)+COUNTIF('Score sheet'!N47:N53,2))/(COUNTA('Score sheet'!N47:N53)-COUNTIF('Score sheet'!N47:N53,"NA")-COUNTIF('Score sheet'!N47:N53,"CD-I")),"")))</f>
        <v/>
      </c>
      <c r="R12" s="17" t="str">
        <f aca="false">IF(COUNTA('Score sheet'!N47:N53)=0,"",IF((COUNTIF('Score sheet'!N47:N53,"NA")+COUNTIF('Score sheet'!N47:N53,"CD-I"))/COUNTA('Score sheet'!N47:N53)&gt;1/3,"Insufficient basis",IFERROR((COUNTIF('Score sheet'!N47:N53,"Present")+COUNTIF('Score sheet'!N47:N53,2))/(COUNTA('Score sheet'!N47:N53)-COUNTIF('Score sheet'!N47:N53,"NA")-COUNTIF('Score sheet'!N47:N53,"CD-I")),"")))</f>
        <v/>
      </c>
    </row>
    <row r="13" customFormat="false" ht="15" hidden="false" customHeight="false" outlineLevel="0" collapsed="false">
      <c r="A13" s="6" t="s">
        <v>232</v>
      </c>
      <c r="B13" s="12" t="s">
        <v>300</v>
      </c>
      <c r="C13" s="17" t="n">
        <f aca="false">IF(COUNTA('Score sheet'!G54:G58)=0,"",IF((COUNTIF('Score sheet'!G54:G58,"NA")+COUNTIF('Score sheet'!G54:G58,"CD-I"))/COUNTA('Score sheet'!G54:G58)&gt;1/3,"Insufficient basis",IFERROR((COUNTIF('Score sheet'!G54:G58,"Present")+COUNTIF('Score sheet'!G54:G58,1)+COUNTIF('Score sheet'!G54:G58,2))/(COUNTA('Score sheet'!G54:G58)-COUNTIF('Score sheet'!G54:G58,"NA")-COUNTIF('Score sheet'!G54:G58,"CD-I")),"")))</f>
        <v>0</v>
      </c>
      <c r="D13" s="17" t="n">
        <f aca="false">IF(COUNTA('Score sheet'!G54:G58)=0,"",IF((COUNTIF('Score sheet'!G54:G58,"NA")+COUNTIF('Score sheet'!G54:G58,"CD-I"))/COUNTA('Score sheet'!G54:G58)&gt;1/3,"Insufficient basis",IFERROR((COUNTIF('Score sheet'!G54:G58,"Present")+COUNTIF('Score sheet'!G54:G58,2))/(COUNTA('Score sheet'!G54:G58)-COUNTIF('Score sheet'!G54:G58,"NA")-COUNTIF('Score sheet'!G54:G58,"CD-I")),"")))</f>
        <v>0</v>
      </c>
      <c r="E13" s="17" t="str">
        <f aca="false">IF(COUNTA('Score sheet'!H54:H58)=0,"",IF((COUNTIF('Score sheet'!H54:H58,"NA")+COUNTIF('Score sheet'!H54:H58,"CD-I"))/COUNTA('Score sheet'!H54:H58)&gt;1/3,"Insufficient basis",IFERROR((COUNTIF('Score sheet'!H54:H58,"Present")+COUNTIF('Score sheet'!H54:H58,1)+COUNTIF('Score sheet'!H54:H58,2))/(COUNTA('Score sheet'!H54:H58)-COUNTIF('Score sheet'!H54:H58,"NA")-COUNTIF('Score sheet'!H54:H58,"CD-I")),"")))</f>
        <v/>
      </c>
      <c r="F13" s="17" t="str">
        <f aca="false">IF(COUNTA('Score sheet'!H54:H58)=0,"",IF((COUNTIF('Score sheet'!H54:H58,"NA")+COUNTIF('Score sheet'!H54:H58,"CD-I"))/COUNTA('Score sheet'!H54:H58)&gt;1/3,"Insufficient basis",IFERROR((COUNTIF('Score sheet'!H54:H58,"Present")+COUNTIF('Score sheet'!H54:H58,2))/(COUNTA('Score sheet'!H54:H58)-COUNTIF('Score sheet'!H54:H58,"NA")-COUNTIF('Score sheet'!H54:H58,"CD-I")),"")))</f>
        <v/>
      </c>
      <c r="G13" s="17" t="str">
        <f aca="false">IF(COUNTA('Score sheet'!I54:I58)=0,"",IF((COUNTIF('Score sheet'!I54:I58,"NA")+COUNTIF('Score sheet'!I54:I58,"CD-I"))/COUNTA('Score sheet'!I54:I58)&gt;1/3,"Insufficient basis",IFERROR((COUNTIF('Score sheet'!I54:I58,"Present")+COUNTIF('Score sheet'!I54:I58,1)+COUNTIF('Score sheet'!I54:I58,2))/(COUNTA('Score sheet'!I54:I58)-COUNTIF('Score sheet'!I54:I58,"NA")-COUNTIF('Score sheet'!I54:I58,"CD-I")),"")))</f>
        <v/>
      </c>
      <c r="H13" s="17" t="str">
        <f aca="false">IF(COUNTA('Score sheet'!I54:I58)=0,"",IF((COUNTIF('Score sheet'!I54:I58,"NA")+COUNTIF('Score sheet'!I54:I58,"CD-I"))/COUNTA('Score sheet'!I54:I58)&gt;1/3,"Insufficient basis",IFERROR((COUNTIF('Score sheet'!I54:I58,"Present")+COUNTIF('Score sheet'!I54:I58,2))/(COUNTA('Score sheet'!I54:I58)-COUNTIF('Score sheet'!I54:I58,"NA")-COUNTIF('Score sheet'!I54:I58,"CD-I")),"")))</f>
        <v/>
      </c>
      <c r="I13" s="17" t="str">
        <f aca="false">IF(COUNTA('Score sheet'!J54:J58)=0,"",IF((COUNTIF('Score sheet'!J54:J58,"NA")+COUNTIF('Score sheet'!J54:J58,"CD-I"))/COUNTA('Score sheet'!J54:J58)&gt;1/3,"Insufficient basis",IFERROR((COUNTIF('Score sheet'!J54:J58,"Present")+COUNTIF('Score sheet'!J54:J58,1)+COUNTIF('Score sheet'!J54:J58,2))/(COUNTA('Score sheet'!J54:J58)-COUNTIF('Score sheet'!J54:J58,"NA")-COUNTIF('Score sheet'!J54:J58,"CD-I")),"")))</f>
        <v/>
      </c>
      <c r="J13" s="17" t="str">
        <f aca="false">IF(COUNTA('Score sheet'!J54:J58)=0,"",IF((COUNTIF('Score sheet'!J54:J58,"NA")+COUNTIF('Score sheet'!J54:J58,"CD-I"))/COUNTA('Score sheet'!J54:J58)&gt;1/3,"Insufficient basis",IFERROR((COUNTIF('Score sheet'!J54:J58,"Present")+COUNTIF('Score sheet'!J54:J58,2))/(COUNTA('Score sheet'!J54:J58)-COUNTIF('Score sheet'!J54:J58,"NA")-COUNTIF('Score sheet'!J54:J58,"CD-I")),"")))</f>
        <v/>
      </c>
      <c r="K13" s="17" t="str">
        <f aca="false">IF(COUNTA('Score sheet'!K54:K58)=0,"",IF((COUNTIF('Score sheet'!K54:K58,"NA")+COUNTIF('Score sheet'!K54:K58,"CD-I"))/COUNTA('Score sheet'!K54:K58)&gt;1/3,"Insufficient basis",IFERROR((COUNTIF('Score sheet'!K54:K58,"Present")+COUNTIF('Score sheet'!K54:K58,1)+COUNTIF('Score sheet'!K54:K58,2))/(COUNTA('Score sheet'!K54:K58)-COUNTIF('Score sheet'!K54:K58,"NA")-COUNTIF('Score sheet'!K54:K58,"CD-I")),"")))</f>
        <v/>
      </c>
      <c r="L13" s="17" t="str">
        <f aca="false">IF(COUNTA('Score sheet'!K54:K58)=0,"",IF((COUNTIF('Score sheet'!K54:K58,"NA")+COUNTIF('Score sheet'!K54:K58,"CD-I"))/COUNTA('Score sheet'!K54:K58)&gt;1/3,"Insufficient basis",IFERROR((COUNTIF('Score sheet'!K54:K58,"Present")+COUNTIF('Score sheet'!K54:K58,2))/(COUNTA('Score sheet'!K54:K58)-COUNTIF('Score sheet'!K54:K58,"NA")-COUNTIF('Score sheet'!K54:K58,"CD-I")),"")))</f>
        <v/>
      </c>
      <c r="M13" s="17" t="str">
        <f aca="false">IF(COUNTA('Score sheet'!L54:L58)=0,"",IF((COUNTIF('Score sheet'!L54:L58,"NA")+COUNTIF('Score sheet'!L54:L58,"CD-I"))/COUNTA('Score sheet'!L54:L58)&gt;1/3,"Insufficient basis",IFERROR((COUNTIF('Score sheet'!L54:L58,"Present")+COUNTIF('Score sheet'!L54:L58,1)+COUNTIF('Score sheet'!L54:L58,2))/(COUNTA('Score sheet'!L54:L58)-COUNTIF('Score sheet'!L54:L58,"NA")-COUNTIF('Score sheet'!L54:L58,"CD-I")),"")))</f>
        <v/>
      </c>
      <c r="N13" s="17" t="str">
        <f aca="false">IF(COUNTA('Score sheet'!L54:L58)=0,"",IF((COUNTIF('Score sheet'!L54:L58,"NA")+COUNTIF('Score sheet'!L54:L58,"CD-I"))/COUNTA('Score sheet'!L54:L58)&gt;1/3,"Insufficient basis",IFERROR((COUNTIF('Score sheet'!L54:L58,"Present")+COUNTIF('Score sheet'!L54:L58,2))/(COUNTA('Score sheet'!L54:L58)-COUNTIF('Score sheet'!L54:L58,"NA")-COUNTIF('Score sheet'!L54:L58,"CD-I")),"")))</f>
        <v/>
      </c>
      <c r="O13" s="17" t="str">
        <f aca="false">IF(COUNTA('Score sheet'!M54:M58)=0,"",IF((COUNTIF('Score sheet'!M54:M58,"NA")+COUNTIF('Score sheet'!M54:M58,"CD-I"))/COUNTA('Score sheet'!M54:M58)&gt;1/3,"Insufficient basis",IFERROR((COUNTIF('Score sheet'!M54:M58,"Present")+COUNTIF('Score sheet'!M54:M58,1)+COUNTIF('Score sheet'!M54:M58,2))/(COUNTA('Score sheet'!M54:M58)-COUNTIF('Score sheet'!M54:M58,"NA")-COUNTIF('Score sheet'!M54:M58,"CD-I")),"")))</f>
        <v/>
      </c>
      <c r="P13" s="17" t="str">
        <f aca="false">IF(COUNTA('Score sheet'!M54:M58)=0,"",IF((COUNTIF('Score sheet'!M54:M58,"NA")+COUNTIF('Score sheet'!M54:M58,"CD-I"))/COUNTA('Score sheet'!M54:M58)&gt;1/3,"Insufficient basis",IFERROR((COUNTIF('Score sheet'!M54:M58,"Present")+COUNTIF('Score sheet'!M54:M58,2))/(COUNTA('Score sheet'!M54:M58)-COUNTIF('Score sheet'!M54:M58,"NA")-COUNTIF('Score sheet'!M54:M58,"CD-I")),"")))</f>
        <v/>
      </c>
      <c r="Q13" s="17" t="str">
        <f aca="false">IF(COUNTA('Score sheet'!N54:N58)=0,"",IF((COUNTIF('Score sheet'!N54:N58,"NA")+COUNTIF('Score sheet'!N54:N58,"CD-I"))/COUNTA('Score sheet'!N54:N58)&gt;1/3,"Insufficient basis",IFERROR((COUNTIF('Score sheet'!N54:N58,"Present")+COUNTIF('Score sheet'!N54:N58,1)+COUNTIF('Score sheet'!N54:N58,2))/(COUNTA('Score sheet'!N54:N58)-COUNTIF('Score sheet'!N54:N58,"NA")-COUNTIF('Score sheet'!N54:N58,"CD-I")),"")))</f>
        <v/>
      </c>
      <c r="R13" s="17" t="str">
        <f aca="false">IF(COUNTA('Score sheet'!N54:N58)=0,"",IF((COUNTIF('Score sheet'!N54:N58,"NA")+COUNTIF('Score sheet'!N54:N58,"CD-I"))/COUNTA('Score sheet'!N54:N58)&gt;1/3,"Insufficient basis",IFERROR((COUNTIF('Score sheet'!N54:N58,"Present")+COUNTIF('Score sheet'!N54:N58,2))/(COUNTA('Score sheet'!N54:N58)-COUNTIF('Score sheet'!N54:N58,"NA")-COUNTIF('Score sheet'!N54:N58,"CD-I")),"")))</f>
        <v/>
      </c>
    </row>
    <row r="14" customFormat="false" ht="15" hidden="false" customHeight="false" outlineLevel="0" collapsed="false">
      <c r="A14" s="6" t="s">
        <v>247</v>
      </c>
      <c r="B14" s="12" t="s">
        <v>301</v>
      </c>
      <c r="C14" s="17" t="n">
        <f aca="false">IF(COUNTA('Score sheet'!G59:G63)=0,"",IF((COUNTIF('Score sheet'!G59:G63,"NA")+COUNTIF('Score sheet'!G59:G63,"CD-I"))/COUNTA('Score sheet'!G59:G63)&gt;1/3,"Insufficient basis",IFERROR((COUNTIF('Score sheet'!G59:G63,"Present")+COUNTIF('Score sheet'!G59:G63,1)+COUNTIF('Score sheet'!G59:G63,2))/(COUNTA('Score sheet'!G59:G63)-COUNTIF('Score sheet'!G59:G63,"NA")-COUNTIF('Score sheet'!G59:G63,"CD-I")),"")))</f>
        <v>0</v>
      </c>
      <c r="D14" s="17" t="n">
        <f aca="false">IF(COUNTA('Score sheet'!G59:G63)=0,"",IF((COUNTIF('Score sheet'!G59:G63,"NA")+COUNTIF('Score sheet'!G59:G63,"CD-I"))/COUNTA('Score sheet'!G59:G63)&gt;1/3,"Insufficient basis",IFERROR((COUNTIF('Score sheet'!G59:G63,"Present")+COUNTIF('Score sheet'!G59:G63,2))/(COUNTA('Score sheet'!G59:G63)-COUNTIF('Score sheet'!G59:G63,"NA")-COUNTIF('Score sheet'!G59:G63,"CD-I")),"")))</f>
        <v>0</v>
      </c>
      <c r="E14" s="17" t="str">
        <f aca="false">IF(COUNTA('Score sheet'!H59:H63)=0,"",IF((COUNTIF('Score sheet'!H59:H63,"NA")+COUNTIF('Score sheet'!H59:H63,"CD-I"))/COUNTA('Score sheet'!H59:H63)&gt;1/3,"Insufficient basis",IFERROR((COUNTIF('Score sheet'!H59:H63,"Present")+COUNTIF('Score sheet'!H59:H63,1)+COUNTIF('Score sheet'!H59:H63,2))/(COUNTA('Score sheet'!H59:H63)-COUNTIF('Score sheet'!H59:H63,"NA")-COUNTIF('Score sheet'!H59:H63,"CD-I")),"")))</f>
        <v/>
      </c>
      <c r="F14" s="17" t="str">
        <f aca="false">IF(COUNTA('Score sheet'!H59:H63)=0,"",IF((COUNTIF('Score sheet'!H59:H63,"NA")+COUNTIF('Score sheet'!H59:H63,"CD-I"))/COUNTA('Score sheet'!H59:H63)&gt;1/3,"Insufficient basis",IFERROR((COUNTIF('Score sheet'!H59:H63,"Present")+COUNTIF('Score sheet'!H59:H63,2))/(COUNTA('Score sheet'!H59:H63)-COUNTIF('Score sheet'!H59:H63,"NA")-COUNTIF('Score sheet'!H59:H63,"CD-I")),"")))</f>
        <v/>
      </c>
      <c r="G14" s="17" t="str">
        <f aca="false">IF(COUNTA('Score sheet'!I59:I63)=0,"",IF((COUNTIF('Score sheet'!I59:I63,"NA")+COUNTIF('Score sheet'!I59:I63,"CD-I"))/COUNTA('Score sheet'!I59:I63)&gt;1/3,"Insufficient basis",IFERROR((COUNTIF('Score sheet'!I59:I63,"Present")+COUNTIF('Score sheet'!I59:I63,1)+COUNTIF('Score sheet'!I59:I63,2))/(COUNTA('Score sheet'!I59:I63)-COUNTIF('Score sheet'!I59:I63,"NA")-COUNTIF('Score sheet'!I59:I63,"CD-I")),"")))</f>
        <v/>
      </c>
      <c r="H14" s="17" t="str">
        <f aca="false">IF(COUNTA('Score sheet'!I59:I63)=0,"",IF((COUNTIF('Score sheet'!I59:I63,"NA")+COUNTIF('Score sheet'!I59:I63,"CD-I"))/COUNTA('Score sheet'!I59:I63)&gt;1/3,"Insufficient basis",IFERROR((COUNTIF('Score sheet'!I59:I63,"Present")+COUNTIF('Score sheet'!I59:I63,2))/(COUNTA('Score sheet'!I59:I63)-COUNTIF('Score sheet'!I59:I63,"NA")-COUNTIF('Score sheet'!I59:I63,"CD-I")),"")))</f>
        <v/>
      </c>
      <c r="I14" s="17" t="str">
        <f aca="false">IF(COUNTA('Score sheet'!J59:J63)=0,"",IF((COUNTIF('Score sheet'!J59:J63,"NA")+COUNTIF('Score sheet'!J59:J63,"CD-I"))/COUNTA('Score sheet'!J59:J63)&gt;1/3,"Insufficient basis",IFERROR((COUNTIF('Score sheet'!J59:J63,"Present")+COUNTIF('Score sheet'!J59:J63,1)+COUNTIF('Score sheet'!J59:J63,2))/(COUNTA('Score sheet'!J59:J63)-COUNTIF('Score sheet'!J59:J63,"NA")-COUNTIF('Score sheet'!J59:J63,"CD-I")),"")))</f>
        <v/>
      </c>
      <c r="J14" s="17" t="str">
        <f aca="false">IF(COUNTA('Score sheet'!J59:J63)=0,"",IF((COUNTIF('Score sheet'!J59:J63,"NA")+COUNTIF('Score sheet'!J59:J63,"CD-I"))/COUNTA('Score sheet'!J59:J63)&gt;1/3,"Insufficient basis",IFERROR((COUNTIF('Score sheet'!J59:J63,"Present")+COUNTIF('Score sheet'!J59:J63,2))/(COUNTA('Score sheet'!J59:J63)-COUNTIF('Score sheet'!J59:J63,"NA")-COUNTIF('Score sheet'!J59:J63,"CD-I")),"")))</f>
        <v/>
      </c>
      <c r="K14" s="17" t="str">
        <f aca="false">IF(COUNTA('Score sheet'!K59:K63)=0,"",IF((COUNTIF('Score sheet'!K59:K63,"NA")+COUNTIF('Score sheet'!K59:K63,"CD-I"))/COUNTA('Score sheet'!K59:K63)&gt;1/3,"Insufficient basis",IFERROR((COUNTIF('Score sheet'!K59:K63,"Present")+COUNTIF('Score sheet'!K59:K63,1)+COUNTIF('Score sheet'!K59:K63,2))/(COUNTA('Score sheet'!K59:K63)-COUNTIF('Score sheet'!K59:K63,"NA")-COUNTIF('Score sheet'!K59:K63,"CD-I")),"")))</f>
        <v/>
      </c>
      <c r="L14" s="17" t="str">
        <f aca="false">IF(COUNTA('Score sheet'!K59:K63)=0,"",IF((COUNTIF('Score sheet'!K59:K63,"NA")+COUNTIF('Score sheet'!K59:K63,"CD-I"))/COUNTA('Score sheet'!K59:K63)&gt;1/3,"Insufficient basis",IFERROR((COUNTIF('Score sheet'!K59:K63,"Present")+COUNTIF('Score sheet'!K59:K63,2))/(COUNTA('Score sheet'!K59:K63)-COUNTIF('Score sheet'!K59:K63,"NA")-COUNTIF('Score sheet'!K59:K63,"CD-I")),"")))</f>
        <v/>
      </c>
      <c r="M14" s="17" t="str">
        <f aca="false">IF(COUNTA('Score sheet'!L59:L63)=0,"",IF((COUNTIF('Score sheet'!L59:L63,"NA")+COUNTIF('Score sheet'!L59:L63,"CD-I"))/COUNTA('Score sheet'!L59:L63)&gt;1/3,"Insufficient basis",IFERROR((COUNTIF('Score sheet'!L59:L63,"Present")+COUNTIF('Score sheet'!L59:L63,1)+COUNTIF('Score sheet'!L59:L63,2))/(COUNTA('Score sheet'!L59:L63)-COUNTIF('Score sheet'!L59:L63,"NA")-COUNTIF('Score sheet'!L59:L63,"CD-I")),"")))</f>
        <v/>
      </c>
      <c r="N14" s="17" t="str">
        <f aca="false">IF(COUNTA('Score sheet'!L59:L63)=0,"",IF((COUNTIF('Score sheet'!L59:L63,"NA")+COUNTIF('Score sheet'!L59:L63,"CD-I"))/COUNTA('Score sheet'!L59:L63)&gt;1/3,"Insufficient basis",IFERROR((COUNTIF('Score sheet'!L59:L63,"Present")+COUNTIF('Score sheet'!L59:L63,2))/(COUNTA('Score sheet'!L59:L63)-COUNTIF('Score sheet'!L59:L63,"NA")-COUNTIF('Score sheet'!L59:L63,"CD-I")),"")))</f>
        <v/>
      </c>
      <c r="O14" s="17" t="str">
        <f aca="false">IF(COUNTA('Score sheet'!M59:M63)=0,"",IF((COUNTIF('Score sheet'!M59:M63,"NA")+COUNTIF('Score sheet'!M59:M63,"CD-I"))/COUNTA('Score sheet'!M59:M63)&gt;1/3,"Insufficient basis",IFERROR((COUNTIF('Score sheet'!M59:M63,"Present")+COUNTIF('Score sheet'!M59:M63,1)+COUNTIF('Score sheet'!M59:M63,2))/(COUNTA('Score sheet'!M59:M63)-COUNTIF('Score sheet'!M59:M63,"NA")-COUNTIF('Score sheet'!M59:M63,"CD-I")),"")))</f>
        <v/>
      </c>
      <c r="P14" s="17" t="str">
        <f aca="false">IF(COUNTA('Score sheet'!M59:M63)=0,"",IF((COUNTIF('Score sheet'!M59:M63,"NA")+COUNTIF('Score sheet'!M59:M63,"CD-I"))/COUNTA('Score sheet'!M59:M63)&gt;1/3,"Insufficient basis",IFERROR((COUNTIF('Score sheet'!M59:M63,"Present")+COUNTIF('Score sheet'!M59:M63,2))/(COUNTA('Score sheet'!M59:M63)-COUNTIF('Score sheet'!M59:M63,"NA")-COUNTIF('Score sheet'!M59:M63,"CD-I")),"")))</f>
        <v/>
      </c>
      <c r="Q14" s="17" t="str">
        <f aca="false">IF(COUNTA('Score sheet'!N59:N63)=0,"",IF((COUNTIF('Score sheet'!N59:N63,"NA")+COUNTIF('Score sheet'!N59:N63,"CD-I"))/COUNTA('Score sheet'!N59:N63)&gt;1/3,"Insufficient basis",IFERROR((COUNTIF('Score sheet'!N59:N63,"Present")+COUNTIF('Score sheet'!N59:N63,1)+COUNTIF('Score sheet'!N59:N63,2))/(COUNTA('Score sheet'!N59:N63)-COUNTIF('Score sheet'!N59:N63,"NA")-COUNTIF('Score sheet'!N59:N63,"CD-I")),"")))</f>
        <v/>
      </c>
      <c r="R14" s="17" t="str">
        <f aca="false">IF(COUNTA('Score sheet'!N59:N63)=0,"",IF((COUNTIF('Score sheet'!N59:N63,"NA")+COUNTIF('Score sheet'!N59:N63,"CD-I"))/COUNTA('Score sheet'!N59:N63)&gt;1/3,"Insufficient basis",IFERROR((COUNTIF('Score sheet'!N59:N63,"Present")+COUNTIF('Score sheet'!N59:N63,2))/(COUNTA('Score sheet'!N59:N63)-COUNTIF('Score sheet'!N59:N63,"NA")-COUNTIF('Score sheet'!N59:N63,"CD-I")),"")))</f>
        <v/>
      </c>
    </row>
    <row r="15" customFormat="false" ht="15" hidden="false" customHeight="false" outlineLevel="0" collapsed="false">
      <c r="A15" s="6" t="s">
        <v>261</v>
      </c>
      <c r="B15" s="12" t="s">
        <v>302</v>
      </c>
      <c r="C15" s="17" t="n">
        <f aca="false">IF(COUNTA('Score sheet'!G64:G67)=0,"",IF((COUNTIF('Score sheet'!G64:G67,"NA")+COUNTIF('Score sheet'!G64:G67,"CD-I"))/COUNTA('Score sheet'!G64:G67)&gt;1/3,"Insufficient basis",IFERROR((COUNTIF('Score sheet'!G64:G67,"Present")+COUNTIF('Score sheet'!G64:G67,1)+COUNTIF('Score sheet'!G64:G67,2))/(COUNTA('Score sheet'!G64:G67)-COUNTIF('Score sheet'!G64:G67,"NA")-COUNTIF('Score sheet'!G64:G67,"CD-I")),"")))</f>
        <v>0</v>
      </c>
      <c r="D15" s="17" t="n">
        <f aca="false">IF(COUNTA('Score sheet'!G64:G67)=0,"",IF((COUNTIF('Score sheet'!G64:G67,"NA")+COUNTIF('Score sheet'!G64:G67,"CD-I"))/COUNTA('Score sheet'!G64:G67)&gt;1/3,"Insufficient basis",IFERROR((COUNTIF('Score sheet'!G64:G67,"Present")+COUNTIF('Score sheet'!G64:G67,2))/(COUNTA('Score sheet'!G64:G67)-COUNTIF('Score sheet'!G64:G67,"NA")-COUNTIF('Score sheet'!G64:G67,"CD-I")),"")))</f>
        <v>0</v>
      </c>
      <c r="E15" s="17" t="str">
        <f aca="false">IF(COUNTA('Score sheet'!H64:H67)=0,"",IF((COUNTIF('Score sheet'!H64:H67,"NA")+COUNTIF('Score sheet'!H64:H67,"CD-I"))/COUNTA('Score sheet'!H64:H67)&gt;1/3,"Insufficient basis",IFERROR((COUNTIF('Score sheet'!H64:H67,"Present")+COUNTIF('Score sheet'!H64:H67,1)+COUNTIF('Score sheet'!H64:H67,2))/(COUNTA('Score sheet'!H64:H67)-COUNTIF('Score sheet'!H64:H67,"NA")-COUNTIF('Score sheet'!H64:H67,"CD-I")),"")))</f>
        <v/>
      </c>
      <c r="F15" s="17" t="str">
        <f aca="false">IF(COUNTA('Score sheet'!H64:H67)=0,"",IF((COUNTIF('Score sheet'!H64:H67,"NA")+COUNTIF('Score sheet'!H64:H67,"CD-I"))/COUNTA('Score sheet'!H64:H67)&gt;1/3,"Insufficient basis",IFERROR((COUNTIF('Score sheet'!H64:H67,"Present")+COUNTIF('Score sheet'!H64:H67,2))/(COUNTA('Score sheet'!H64:H67)-COUNTIF('Score sheet'!H64:H67,"NA")-COUNTIF('Score sheet'!H64:H67,"CD-I")),"")))</f>
        <v/>
      </c>
      <c r="G15" s="17" t="str">
        <f aca="false">IF(COUNTA('Score sheet'!I64:I67)=0,"",IF((COUNTIF('Score sheet'!I64:I67,"NA")+COUNTIF('Score sheet'!I64:I67,"CD-I"))/COUNTA('Score sheet'!I64:I67)&gt;1/3,"Insufficient basis",IFERROR((COUNTIF('Score sheet'!I64:I67,"Present")+COUNTIF('Score sheet'!I64:I67,1)+COUNTIF('Score sheet'!I64:I67,2))/(COUNTA('Score sheet'!I64:I67)-COUNTIF('Score sheet'!I64:I67,"NA")-COUNTIF('Score sheet'!I64:I67,"CD-I")),"")))</f>
        <v/>
      </c>
      <c r="H15" s="17" t="str">
        <f aca="false">IF(COUNTA('Score sheet'!I64:I67)=0,"",IF((COUNTIF('Score sheet'!I64:I67,"NA")+COUNTIF('Score sheet'!I64:I67,"CD-I"))/COUNTA('Score sheet'!I64:I67)&gt;1/3,"Insufficient basis",IFERROR((COUNTIF('Score sheet'!I64:I67,"Present")+COUNTIF('Score sheet'!I64:I67,2))/(COUNTA('Score sheet'!I64:I67)-COUNTIF('Score sheet'!I64:I67,"NA")-COUNTIF('Score sheet'!I64:I67,"CD-I")),"")))</f>
        <v/>
      </c>
      <c r="I15" s="17" t="str">
        <f aca="false">IF(COUNTA('Score sheet'!J64:J67)=0,"",IF((COUNTIF('Score sheet'!J64:J67,"NA")+COUNTIF('Score sheet'!J64:J67,"CD-I"))/COUNTA('Score sheet'!J64:J67)&gt;1/3,"Insufficient basis",IFERROR((COUNTIF('Score sheet'!J64:J67,"Present")+COUNTIF('Score sheet'!J64:J67,1)+COUNTIF('Score sheet'!J64:J67,2))/(COUNTA('Score sheet'!J64:J67)-COUNTIF('Score sheet'!J64:J67,"NA")-COUNTIF('Score sheet'!J64:J67,"CD-I")),"")))</f>
        <v/>
      </c>
      <c r="J15" s="17" t="str">
        <f aca="false">IF(COUNTA('Score sheet'!J64:J67)=0,"",IF((COUNTIF('Score sheet'!J64:J67,"NA")+COUNTIF('Score sheet'!J64:J67,"CD-I"))/COUNTA('Score sheet'!J64:J67)&gt;1/3,"Insufficient basis",IFERROR((COUNTIF('Score sheet'!J64:J67,"Present")+COUNTIF('Score sheet'!J64:J67,2))/(COUNTA('Score sheet'!J64:J67)-COUNTIF('Score sheet'!J64:J67,"NA")-COUNTIF('Score sheet'!J64:J67,"CD-I")),"")))</f>
        <v/>
      </c>
      <c r="K15" s="17" t="str">
        <f aca="false">IF(COUNTA('Score sheet'!K64:K67)=0,"",IF((COUNTIF('Score sheet'!K64:K67,"NA")+COUNTIF('Score sheet'!K64:K67,"CD-I"))/COUNTA('Score sheet'!K64:K67)&gt;1/3,"Insufficient basis",IFERROR((COUNTIF('Score sheet'!K64:K67,"Present")+COUNTIF('Score sheet'!K64:K67,1)+COUNTIF('Score sheet'!K64:K67,2))/(COUNTA('Score sheet'!K64:K67)-COUNTIF('Score sheet'!K64:K67,"NA")-COUNTIF('Score sheet'!K64:K67,"CD-I")),"")))</f>
        <v/>
      </c>
      <c r="L15" s="17" t="str">
        <f aca="false">IF(COUNTA('Score sheet'!K64:K67)=0,"",IF((COUNTIF('Score sheet'!K64:K67,"NA")+COUNTIF('Score sheet'!K64:K67,"CD-I"))/COUNTA('Score sheet'!K64:K67)&gt;1/3,"Insufficient basis",IFERROR((COUNTIF('Score sheet'!K64:K67,"Present")+COUNTIF('Score sheet'!K64:K67,2))/(COUNTA('Score sheet'!K64:K67)-COUNTIF('Score sheet'!K64:K67,"NA")-COUNTIF('Score sheet'!K64:K67,"CD-I")),"")))</f>
        <v/>
      </c>
      <c r="M15" s="17" t="str">
        <f aca="false">IF(COUNTA('Score sheet'!L64:L67)=0,"",IF((COUNTIF('Score sheet'!L64:L67,"NA")+COUNTIF('Score sheet'!L64:L67,"CD-I"))/COUNTA('Score sheet'!L64:L67)&gt;1/3,"Insufficient basis",IFERROR((COUNTIF('Score sheet'!L64:L67,"Present")+COUNTIF('Score sheet'!L64:L67,1)+COUNTIF('Score sheet'!L64:L67,2))/(COUNTA('Score sheet'!L64:L67)-COUNTIF('Score sheet'!L64:L67,"NA")-COUNTIF('Score sheet'!L64:L67,"CD-I")),"")))</f>
        <v/>
      </c>
      <c r="N15" s="17" t="str">
        <f aca="false">IF(COUNTA('Score sheet'!L64:L67)=0,"",IF((COUNTIF('Score sheet'!L64:L67,"NA")+COUNTIF('Score sheet'!L64:L67,"CD-I"))/COUNTA('Score sheet'!L64:L67)&gt;1/3,"Insufficient basis",IFERROR((COUNTIF('Score sheet'!L64:L67,"Present")+COUNTIF('Score sheet'!L64:L67,2))/(COUNTA('Score sheet'!L64:L67)-COUNTIF('Score sheet'!L64:L67,"NA")-COUNTIF('Score sheet'!L64:L67,"CD-I")),"")))</f>
        <v/>
      </c>
      <c r="O15" s="17" t="str">
        <f aca="false">IF(COUNTA('Score sheet'!M64:M67)=0,"",IF((COUNTIF('Score sheet'!M64:M67,"NA")+COUNTIF('Score sheet'!M64:M67,"CD-I"))/COUNTA('Score sheet'!M64:M67)&gt;1/3,"Insufficient basis",IFERROR((COUNTIF('Score sheet'!M64:M67,"Present")+COUNTIF('Score sheet'!M64:M67,1)+COUNTIF('Score sheet'!M64:M67,2))/(COUNTA('Score sheet'!M64:M67)-COUNTIF('Score sheet'!M64:M67,"NA")-COUNTIF('Score sheet'!M64:M67,"CD-I")),"")))</f>
        <v/>
      </c>
      <c r="P15" s="17" t="str">
        <f aca="false">IF(COUNTA('Score sheet'!M64:M67)=0,"",IF((COUNTIF('Score sheet'!M64:M67,"NA")+COUNTIF('Score sheet'!M64:M67,"CD-I"))/COUNTA('Score sheet'!M64:M67)&gt;1/3,"Insufficient basis",IFERROR((COUNTIF('Score sheet'!M64:M67,"Present")+COUNTIF('Score sheet'!M64:M67,2))/(COUNTA('Score sheet'!M64:M67)-COUNTIF('Score sheet'!M64:M67,"NA")-COUNTIF('Score sheet'!M64:M67,"CD-I")),"")))</f>
        <v/>
      </c>
      <c r="Q15" s="17" t="str">
        <f aca="false">IF(COUNTA('Score sheet'!N64:N67)=0,"",IF((COUNTIF('Score sheet'!N64:N67,"NA")+COUNTIF('Score sheet'!N64:N67,"CD-I"))/COUNTA('Score sheet'!N64:N67)&gt;1/3,"Insufficient basis",IFERROR((COUNTIF('Score sheet'!N64:N67,"Present")+COUNTIF('Score sheet'!N64:N67,1)+COUNTIF('Score sheet'!N64:N67,2))/(COUNTA('Score sheet'!N64:N67)-COUNTIF('Score sheet'!N64:N67,"NA")-COUNTIF('Score sheet'!N64:N67,"CD-I")),"")))</f>
        <v/>
      </c>
      <c r="R15" s="17" t="str">
        <f aca="false">IF(COUNTA('Score sheet'!N64:N67)=0,"",IF((COUNTIF('Score sheet'!N64:N67,"NA")+COUNTIF('Score sheet'!N64:N67,"CD-I"))/COUNTA('Score sheet'!N64:N67)&gt;1/3,"Insufficient basis",IFERROR((COUNTIF('Score sheet'!N64:N67,"Present")+COUNTIF('Score sheet'!N64:N67,2))/(COUNTA('Score sheet'!N64:N67)-COUNTIF('Score sheet'!N64:N67,"NA")-COUNTIF('Score sheet'!N64:N67,"CD-I")),"")))</f>
        <v/>
      </c>
    </row>
    <row r="17" customFormat="false" ht="15" hidden="false" customHeight="false" outlineLevel="0" collapsed="false">
      <c r="B17" s="18" t="s">
        <v>303</v>
      </c>
    </row>
    <row r="18" customFormat="false" ht="15" hidden="false" customHeight="false" outlineLevel="0" collapsed="false">
      <c r="B18" s="12" t="s">
        <v>304</v>
      </c>
      <c r="C18" s="12" t="n">
        <f aca="false">COUNTIF('Score sheet'!G5:G67,"CD-D")</f>
        <v>1</v>
      </c>
      <c r="E18" s="12" t="n">
        <f aca="false">COUNTIF('Score sheet'!H5:H67,"CD-D")</f>
        <v>0</v>
      </c>
      <c r="G18" s="12" t="n">
        <f aca="false">COUNTIF('Score sheet'!I5:I67,"CD-D")</f>
        <v>0</v>
      </c>
      <c r="I18" s="12" t="n">
        <f aca="false">COUNTIF('Score sheet'!J5:J67,"CD-D")</f>
        <v>0</v>
      </c>
      <c r="K18" s="12" t="n">
        <f aca="false">COUNTIF('Score sheet'!K5:K67,"CD-D")</f>
        <v>0</v>
      </c>
      <c r="M18" s="12" t="n">
        <f aca="false">COUNTIF('Score sheet'!L5:L67,"CD-D")</f>
        <v>0</v>
      </c>
      <c r="O18" s="12" t="n">
        <f aca="false">COUNTIF('Score sheet'!M5:M67,"CD-D")</f>
        <v>0</v>
      </c>
      <c r="Q18" s="12" t="n">
        <f aca="false">COUNTIF('Score sheet'!N5:N67,"CD-D")</f>
        <v>0</v>
      </c>
    </row>
    <row r="19" customFormat="false" ht="15" hidden="false" customHeight="false" outlineLevel="0" collapsed="false">
      <c r="B19" s="12" t="s">
        <v>305</v>
      </c>
      <c r="C19" s="12" t="n">
        <f aca="false">COUNTIF('Score sheet'!G5:G67,"CD-I")</f>
        <v>1</v>
      </c>
      <c r="E19" s="12" t="n">
        <f aca="false">COUNTIF('Score sheet'!H5:H67,"CD-I")</f>
        <v>0</v>
      </c>
      <c r="G19" s="12" t="n">
        <f aca="false">COUNTIF('Score sheet'!I5:I67,"CD-I")</f>
        <v>0</v>
      </c>
      <c r="I19" s="12" t="n">
        <f aca="false">COUNTIF('Score sheet'!J5:J67,"CD-I")</f>
        <v>0</v>
      </c>
      <c r="K19" s="12" t="n">
        <f aca="false">COUNTIF('Score sheet'!K5:K67,"CD-I")</f>
        <v>0</v>
      </c>
      <c r="M19" s="12" t="n">
        <f aca="false">COUNTIF('Score sheet'!L5:L67,"CD-I")</f>
        <v>0</v>
      </c>
      <c r="O19" s="12" t="n">
        <f aca="false">COUNTIF('Score sheet'!M5:M67,"CD-I")</f>
        <v>0</v>
      </c>
      <c r="Q19" s="12" t="n">
        <f aca="false">COUNTIF('Score sheet'!N5:N67,"CD-I")</f>
        <v>0</v>
      </c>
    </row>
    <row r="20" customFormat="false" ht="15" hidden="false" customHeight="false" outlineLevel="0" collapsed="false">
      <c r="B20" s="12" t="s">
        <v>306</v>
      </c>
      <c r="C20" s="12" t="n">
        <f aca="false">COUNTIF('Score sheet'!G5:G67,"NA")</f>
        <v>2</v>
      </c>
      <c r="E20" s="12" t="n">
        <f aca="false">COUNTIF('Score sheet'!H5:H67,"NA")</f>
        <v>0</v>
      </c>
      <c r="G20" s="12" t="n">
        <f aca="false">COUNTIF('Score sheet'!I5:I67,"NA")</f>
        <v>0</v>
      </c>
      <c r="I20" s="12" t="n">
        <f aca="false">COUNTIF('Score sheet'!J5:J67,"NA")</f>
        <v>0</v>
      </c>
      <c r="K20" s="12" t="n">
        <f aca="false">COUNTIF('Score sheet'!K5:K67,"NA")</f>
        <v>0</v>
      </c>
      <c r="M20" s="12" t="n">
        <f aca="false">COUNTIF('Score sheet'!L5:L67,"NA")</f>
        <v>0</v>
      </c>
      <c r="O20" s="12" t="n">
        <f aca="false">COUNTIF('Score sheet'!M5:M67,"NA")</f>
        <v>0</v>
      </c>
      <c r="Q20" s="12" t="n">
        <f aca="false">COUNTIF('Score sheet'!N5:N67,"NA")</f>
        <v>0</v>
      </c>
    </row>
    <row r="22" customFormat="false" ht="15" hidden="false" customHeight="false" outlineLevel="0" collapsed="false">
      <c r="B22" s="16" t="s">
        <v>307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 min="1" style="0" width="7"/>
    <col collapsed="false" customWidth="true" hidden="false" outlineLevel="0" max="4" min="3" style="0" width="62"/>
    <col collapsed="false" customWidth="true" hidden="false" outlineLevel="0" max="5" min="5" style="0" width="12"/>
    <col collapsed="false" customWidth="true" hidden="false" outlineLevel="0" max="6" min="6" style="0" width="46"/>
  </cols>
  <sheetData>
    <row r="1" customFormat="false" ht="18.55" hidden="false" customHeight="false" outlineLevel="0" collapsed="false">
      <c r="A1" s="1" t="s">
        <v>308</v>
      </c>
    </row>
    <row r="2" customFormat="false" ht="15" hidden="false" customHeight="false" outlineLevel="0" collapsed="false">
      <c r="A2" s="2" t="s">
        <v>309</v>
      </c>
    </row>
    <row r="4" customFormat="false" ht="15" hidden="false" customHeight="false" outlineLevel="0" collapsed="false">
      <c r="A4" s="5" t="s">
        <v>70</v>
      </c>
      <c r="B4" s="5" t="s">
        <v>72</v>
      </c>
      <c r="C4" s="5" t="s">
        <v>74</v>
      </c>
      <c r="D4" s="5" t="s">
        <v>75</v>
      </c>
      <c r="E4" s="5" t="s">
        <v>310</v>
      </c>
      <c r="F4" s="5" t="s">
        <v>311</v>
      </c>
    </row>
    <row r="5" customFormat="false" ht="31.5" hidden="false" customHeight="true" outlineLevel="0" collapsed="false">
      <c r="A5" s="6" t="s">
        <v>312</v>
      </c>
      <c r="B5" s="12" t="s">
        <v>84</v>
      </c>
      <c r="C5" s="7" t="s">
        <v>313</v>
      </c>
      <c r="D5" s="13" t="s">
        <v>314</v>
      </c>
      <c r="E5" s="8"/>
      <c r="F5" s="19"/>
    </row>
    <row r="6" customFormat="false" ht="31.5" hidden="false" customHeight="true" outlineLevel="0" collapsed="false">
      <c r="A6" s="6" t="s">
        <v>315</v>
      </c>
      <c r="B6" s="12" t="s">
        <v>78</v>
      </c>
      <c r="C6" s="7" t="s">
        <v>316</v>
      </c>
      <c r="D6" s="13" t="s">
        <v>317</v>
      </c>
      <c r="E6" s="8"/>
      <c r="F6" s="19"/>
    </row>
    <row r="7" customFormat="false" ht="31.5" hidden="false" customHeight="true" outlineLevel="0" collapsed="false">
      <c r="A7" s="6" t="s">
        <v>318</v>
      </c>
      <c r="B7" s="12" t="s">
        <v>84</v>
      </c>
      <c r="C7" s="7" t="s">
        <v>319</v>
      </c>
      <c r="D7" s="13" t="s">
        <v>320</v>
      </c>
      <c r="E7" s="8"/>
      <c r="F7" s="19"/>
    </row>
    <row r="8" customFormat="false" ht="31.5" hidden="false" customHeight="true" outlineLevel="0" collapsed="false">
      <c r="A8" s="6" t="s">
        <v>321</v>
      </c>
      <c r="B8" s="12" t="s">
        <v>84</v>
      </c>
      <c r="C8" s="7" t="s">
        <v>322</v>
      </c>
      <c r="D8" s="13" t="s">
        <v>323</v>
      </c>
      <c r="E8" s="8"/>
      <c r="F8" s="19"/>
    </row>
    <row r="9" customFormat="false" ht="31.5" hidden="false" customHeight="true" outlineLevel="0" collapsed="false">
      <c r="A9" s="6" t="s">
        <v>324</v>
      </c>
      <c r="B9" s="12" t="s">
        <v>84</v>
      </c>
      <c r="C9" s="7" t="s">
        <v>325</v>
      </c>
      <c r="D9" s="13" t="s">
        <v>326</v>
      </c>
      <c r="E9" s="8"/>
      <c r="F9" s="19"/>
    </row>
    <row r="10" customFormat="false" ht="31.5" hidden="false" customHeight="true" outlineLevel="0" collapsed="false">
      <c r="A10" s="6" t="s">
        <v>327</v>
      </c>
      <c r="B10" s="12" t="s">
        <v>84</v>
      </c>
      <c r="C10" s="7" t="s">
        <v>328</v>
      </c>
      <c r="D10" s="13" t="s">
        <v>329</v>
      </c>
      <c r="E10" s="8"/>
      <c r="F10" s="19"/>
    </row>
    <row r="11" customFormat="false" ht="31.5" hidden="false" customHeight="true" outlineLevel="0" collapsed="false">
      <c r="A11" s="6" t="s">
        <v>330</v>
      </c>
      <c r="B11" s="12" t="s">
        <v>78</v>
      </c>
      <c r="C11" s="7" t="s">
        <v>331</v>
      </c>
      <c r="D11" s="13" t="s">
        <v>81</v>
      </c>
      <c r="E11" s="8"/>
      <c r="F11" s="19"/>
    </row>
    <row r="12" customFormat="false" ht="31.5" hidden="false" customHeight="true" outlineLevel="0" collapsed="false">
      <c r="A12" s="6" t="s">
        <v>332</v>
      </c>
      <c r="B12" s="12" t="s">
        <v>84</v>
      </c>
      <c r="C12" s="7" t="s">
        <v>333</v>
      </c>
      <c r="D12" s="13" t="s">
        <v>334</v>
      </c>
      <c r="E12" s="8"/>
      <c r="F12" s="19"/>
    </row>
    <row r="13" customFormat="false" ht="31.5" hidden="false" customHeight="true" outlineLevel="0" collapsed="false">
      <c r="A13" s="6" t="s">
        <v>335</v>
      </c>
      <c r="B13" s="12" t="s">
        <v>78</v>
      </c>
      <c r="C13" s="7" t="s">
        <v>336</v>
      </c>
      <c r="D13" s="13" t="s">
        <v>337</v>
      </c>
      <c r="E13" s="8"/>
      <c r="F13" s="19"/>
    </row>
    <row r="14" customFormat="false" ht="31.5" hidden="false" customHeight="true" outlineLevel="0" collapsed="false">
      <c r="A14" s="6" t="s">
        <v>338</v>
      </c>
      <c r="B14" s="12" t="s">
        <v>84</v>
      </c>
      <c r="C14" s="7" t="s">
        <v>339</v>
      </c>
      <c r="D14" s="13" t="s">
        <v>340</v>
      </c>
      <c r="E14" s="8"/>
      <c r="F14" s="19"/>
    </row>
    <row r="15" customFormat="false" ht="31.5" hidden="false" customHeight="true" outlineLevel="0" collapsed="false">
      <c r="A15" s="6" t="s">
        <v>341</v>
      </c>
      <c r="B15" s="12" t="s">
        <v>84</v>
      </c>
      <c r="C15" s="7" t="s">
        <v>342</v>
      </c>
      <c r="D15" s="13" t="s">
        <v>343</v>
      </c>
      <c r="E15" s="8"/>
      <c r="F15" s="19"/>
    </row>
    <row r="16" customFormat="false" ht="31.5" hidden="false" customHeight="true" outlineLevel="0" collapsed="false">
      <c r="A16" s="6" t="s">
        <v>344</v>
      </c>
      <c r="B16" s="12" t="s">
        <v>84</v>
      </c>
      <c r="C16" s="7" t="s">
        <v>345</v>
      </c>
      <c r="D16" s="13" t="s">
        <v>346</v>
      </c>
      <c r="E16" s="8"/>
      <c r="F16" s="19"/>
    </row>
    <row r="17" customFormat="false" ht="31.5" hidden="false" customHeight="true" outlineLevel="0" collapsed="false">
      <c r="A17" s="6" t="s">
        <v>347</v>
      </c>
      <c r="B17" s="12" t="s">
        <v>84</v>
      </c>
      <c r="C17" s="7" t="s">
        <v>348</v>
      </c>
      <c r="D17" s="13" t="s">
        <v>349</v>
      </c>
      <c r="E17" s="8"/>
      <c r="F17" s="19"/>
    </row>
    <row r="18" customFormat="false" ht="31.5" hidden="false" customHeight="true" outlineLevel="0" collapsed="false">
      <c r="A18" s="6" t="s">
        <v>350</v>
      </c>
      <c r="B18" s="12" t="s">
        <v>84</v>
      </c>
      <c r="C18" s="7" t="s">
        <v>351</v>
      </c>
      <c r="D18" s="13" t="s">
        <v>352</v>
      </c>
      <c r="E18" s="8"/>
      <c r="F18" s="19"/>
    </row>
    <row r="19" customFormat="false" ht="31.5" hidden="false" customHeight="true" outlineLevel="0" collapsed="false">
      <c r="A19" s="6" t="s">
        <v>353</v>
      </c>
      <c r="B19" s="12" t="s">
        <v>78</v>
      </c>
      <c r="C19" s="7" t="s">
        <v>354</v>
      </c>
      <c r="D19" s="13" t="s">
        <v>81</v>
      </c>
      <c r="E19" s="8"/>
      <c r="F19" s="19"/>
    </row>
    <row r="20" customFormat="false" ht="31.5" hidden="false" customHeight="true" outlineLevel="0" collapsed="false">
      <c r="A20" s="6" t="s">
        <v>355</v>
      </c>
      <c r="B20" s="12" t="s">
        <v>84</v>
      </c>
      <c r="C20" s="7" t="s">
        <v>356</v>
      </c>
      <c r="D20" s="13" t="s">
        <v>357</v>
      </c>
      <c r="E20" s="8"/>
      <c r="F20" s="19"/>
    </row>
    <row r="22" customFormat="false" ht="15" hidden="false" customHeight="false" outlineLevel="0" collapsed="false">
      <c r="C22" s="9" t="s">
        <v>358</v>
      </c>
      <c r="E22" s="20" t="str">
        <f aca="false">IFERROR((COUNTIF(E5:E20,"Present")+COUNTIF(E5:E20,1)+COUNTIF(E5:E20,2))/(COUNTA(E5:E20)-COUNTIF(E5:E20,"NA")-COUNTIF(E5:E20,"CD-I")),"")</f>
        <v/>
      </c>
    </row>
    <row r="23" customFormat="false" ht="15" hidden="false" customHeight="false" outlineLevel="0" collapsed="false">
      <c r="C23" s="9" t="s">
        <v>359</v>
      </c>
      <c r="E23" s="20" t="str">
        <f aca="false">IFERROR((COUNTIF(E5:E20,"Present")+COUNTIF(E5:E20,2))/(COUNTA(E5:E20)-COUNTIF(E5:E20,"NA")-COUNTIF(E5:E20,"CD-I")),"")</f>
        <v/>
      </c>
    </row>
  </sheetData>
  <dataValidations count="2">
    <dataValidation allowBlank="true" errorStyle="stop" operator="between" showDropDown="false" showErrorMessage="false" showInputMessage="false" sqref="E6 E11 E13 E19" type="list">
      <formula1>"Present,Absent,CD-D,CD-I,NA"</formula1>
      <formula2>0</formula2>
    </dataValidation>
    <dataValidation allowBlank="true" errorStyle="stop" operator="between" showDropDown="false" showErrorMessage="false" showInputMessage="false" sqref="E5 E7:E10 E12 E14:E18 E20" type="list">
      <formula1>"2,1,0,CD-D,CD-I,NA"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4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40"/>
    <col collapsed="false" customWidth="true" hidden="false" outlineLevel="0" max="3" min="3" style="0" width="16"/>
    <col collapsed="false" customWidth="true" hidden="false" outlineLevel="0" max="4" min="4" style="0" width="22"/>
    <col collapsed="false" customWidth="true" hidden="false" outlineLevel="0" max="5" min="5" style="0" width="7"/>
    <col collapsed="false" customWidth="true" hidden="false" outlineLevel="0" max="6" min="6" style="0" width="9"/>
    <col collapsed="false" customWidth="true" hidden="false" outlineLevel="0" max="7" min="7" style="0" width="13"/>
    <col collapsed="false" customWidth="true" hidden="false" outlineLevel="0" max="8" min="8" style="0" width="15"/>
    <col collapsed="false" customWidth="true" hidden="false" outlineLevel="0" max="9" min="9" style="0" width="11"/>
    <col collapsed="false" customWidth="true" hidden="false" outlineLevel="0" max="10" min="10" style="0" width="9"/>
    <col collapsed="false" customWidth="true" hidden="false" outlineLevel="0" max="11" min="11" style="0" width="10"/>
    <col collapsed="false" customWidth="true" hidden="false" outlineLevel="0" max="12" min="12" style="0" width="15"/>
    <col collapsed="false" customWidth="true" hidden="false" outlineLevel="0" max="13" min="13" style="0" width="14"/>
    <col collapsed="false" customWidth="true" hidden="false" outlineLevel="0" max="14" min="14" style="0" width="16"/>
    <col collapsed="false" customWidth="true" hidden="false" outlineLevel="0" max="15" min="15" style="0" width="11"/>
  </cols>
  <sheetData>
    <row r="1" customFormat="false" ht="18.55" hidden="false" customHeight="false" outlineLevel="0" collapsed="false">
      <c r="A1" s="1" t="s">
        <v>360</v>
      </c>
    </row>
    <row r="2" customFormat="false" ht="15" hidden="false" customHeight="false" outlineLevel="0" collapsed="false">
      <c r="A2" s="2" t="s">
        <v>361</v>
      </c>
    </row>
    <row r="4" customFormat="false" ht="22.35" hidden="false" customHeight="false" outlineLevel="0" collapsed="false">
      <c r="A4" s="5" t="s">
        <v>362</v>
      </c>
      <c r="B4" s="5" t="s">
        <v>363</v>
      </c>
      <c r="C4" s="5" t="s">
        <v>364</v>
      </c>
      <c r="D4" s="5" t="s">
        <v>365</v>
      </c>
      <c r="E4" s="5" t="s">
        <v>366</v>
      </c>
      <c r="F4" s="5" t="s">
        <v>367</v>
      </c>
      <c r="G4" s="5" t="s">
        <v>368</v>
      </c>
      <c r="H4" s="5" t="s">
        <v>369</v>
      </c>
      <c r="I4" s="5" t="s">
        <v>370</v>
      </c>
      <c r="J4" s="5" t="s">
        <v>371</v>
      </c>
      <c r="K4" s="5" t="s">
        <v>372</v>
      </c>
      <c r="L4" s="5" t="s">
        <v>373</v>
      </c>
      <c r="M4" s="5" t="s">
        <v>374</v>
      </c>
      <c r="N4" s="5" t="s">
        <v>375</v>
      </c>
      <c r="O4" s="5" t="s">
        <v>376</v>
      </c>
    </row>
    <row r="5" customFormat="false" ht="15" hidden="false" customHeight="false" outlineLevel="0" collapsed="false">
      <c r="A5" s="21"/>
      <c r="B5" s="21"/>
      <c r="C5" s="21"/>
      <c r="D5" s="21"/>
      <c r="E5" s="21"/>
      <c r="F5" s="21"/>
      <c r="G5" s="21"/>
      <c r="H5" s="21"/>
      <c r="I5" s="22" t="str">
        <f aca="true">IF(H5="","",MAX(0,DATEDIF(MIN(H5,TODAY()),TODAY(),"m")))</f>
        <v/>
      </c>
      <c r="J5" s="21"/>
      <c r="K5" s="21"/>
      <c r="L5" s="21"/>
      <c r="M5" s="21"/>
      <c r="N5" s="21"/>
      <c r="O5" s="21"/>
    </row>
    <row r="6" customFormat="false" ht="15" hidden="false" customHeight="false" outlineLevel="0" collapsed="false">
      <c r="A6" s="21"/>
      <c r="B6" s="21"/>
      <c r="C6" s="21"/>
      <c r="D6" s="21"/>
      <c r="E6" s="21"/>
      <c r="F6" s="21"/>
      <c r="G6" s="21"/>
      <c r="H6" s="21"/>
      <c r="I6" s="22" t="str">
        <f aca="true">IF(H6="","",MAX(0,DATEDIF(MIN(H6,TODAY()),TODAY(),"m")))</f>
        <v/>
      </c>
      <c r="J6" s="21"/>
      <c r="K6" s="21"/>
      <c r="L6" s="21"/>
      <c r="M6" s="21"/>
      <c r="N6" s="21"/>
      <c r="O6" s="21"/>
    </row>
    <row r="7" customFormat="false" ht="15" hidden="false" customHeight="false" outlineLevel="0" collapsed="false">
      <c r="A7" s="21"/>
      <c r="B7" s="21"/>
      <c r="C7" s="21"/>
      <c r="D7" s="21"/>
      <c r="E7" s="21"/>
      <c r="F7" s="21"/>
      <c r="G7" s="21"/>
      <c r="H7" s="21"/>
      <c r="I7" s="22" t="str">
        <f aca="true">IF(H7="","",MAX(0,DATEDIF(MIN(H7,TODAY()),TODAY(),"m")))</f>
        <v/>
      </c>
      <c r="J7" s="21"/>
      <c r="K7" s="21"/>
      <c r="L7" s="21"/>
      <c r="M7" s="21"/>
      <c r="N7" s="21"/>
      <c r="O7" s="21"/>
    </row>
    <row r="8" customFormat="false" ht="15" hidden="false" customHeight="false" outlineLevel="0" collapsed="false">
      <c r="A8" s="21"/>
      <c r="B8" s="21"/>
      <c r="C8" s="21"/>
      <c r="D8" s="21"/>
      <c r="E8" s="21"/>
      <c r="F8" s="21"/>
      <c r="G8" s="21"/>
      <c r="H8" s="21"/>
      <c r="I8" s="22" t="str">
        <f aca="true">IF(H8="","",MAX(0,DATEDIF(MIN(H8,TODAY()),TODAY(),"m")))</f>
        <v/>
      </c>
      <c r="J8" s="21"/>
      <c r="K8" s="21"/>
      <c r="L8" s="21"/>
      <c r="M8" s="21"/>
      <c r="N8" s="21"/>
      <c r="O8" s="21"/>
    </row>
    <row r="9" customFormat="false" ht="15" hidden="false" customHeight="false" outlineLevel="0" collapsed="false">
      <c r="A9" s="21"/>
      <c r="B9" s="21"/>
      <c r="C9" s="21"/>
      <c r="D9" s="21"/>
      <c r="E9" s="21"/>
      <c r="F9" s="21"/>
      <c r="G9" s="21"/>
      <c r="H9" s="21"/>
      <c r="I9" s="22" t="str">
        <f aca="true">IF(H9="","",MAX(0,DATEDIF(MIN(H9,TODAY()),TODAY(),"m")))</f>
        <v/>
      </c>
      <c r="J9" s="21"/>
      <c r="K9" s="21"/>
      <c r="L9" s="21"/>
      <c r="M9" s="21"/>
      <c r="N9" s="21"/>
      <c r="O9" s="21"/>
    </row>
    <row r="10" customFormat="false" ht="15" hidden="false" customHeight="false" outlineLevel="0" collapsed="false">
      <c r="A10" s="21"/>
      <c r="B10" s="21"/>
      <c r="C10" s="21"/>
      <c r="D10" s="21"/>
      <c r="E10" s="21"/>
      <c r="F10" s="21"/>
      <c r="G10" s="21"/>
      <c r="H10" s="21"/>
      <c r="I10" s="22" t="str">
        <f aca="true">IF(H10="","",MAX(0,DATEDIF(MIN(H10,TODAY()),TODAY(),"m")))</f>
        <v/>
      </c>
      <c r="J10" s="21"/>
      <c r="K10" s="21"/>
      <c r="L10" s="21"/>
      <c r="M10" s="21"/>
      <c r="N10" s="21"/>
      <c r="O10" s="21"/>
    </row>
    <row r="11" customFormat="false" ht="15" hidden="false" customHeight="false" outlineLevel="0" collapsed="false">
      <c r="A11" s="21"/>
      <c r="B11" s="21"/>
      <c r="C11" s="21"/>
      <c r="D11" s="21"/>
      <c r="E11" s="21"/>
      <c r="F11" s="21"/>
      <c r="G11" s="21"/>
      <c r="H11" s="21"/>
      <c r="I11" s="22" t="str">
        <f aca="true">IF(H11="","",MAX(0,DATEDIF(MIN(H11,TODAY()),TODAY(),"m")))</f>
        <v/>
      </c>
      <c r="J11" s="21"/>
      <c r="K11" s="21"/>
      <c r="L11" s="21"/>
      <c r="M11" s="21"/>
      <c r="N11" s="21"/>
      <c r="O11" s="21"/>
    </row>
    <row r="12" customFormat="false" ht="15" hidden="false" customHeight="false" outlineLevel="0" collapsed="false">
      <c r="A12" s="21"/>
      <c r="B12" s="21"/>
      <c r="C12" s="21"/>
      <c r="D12" s="21"/>
      <c r="E12" s="21"/>
      <c r="F12" s="21"/>
      <c r="G12" s="21"/>
      <c r="H12" s="21"/>
      <c r="I12" s="22" t="str">
        <f aca="true">IF(H12="","",MAX(0,DATEDIF(MIN(H12,TODAY()),TODAY(),"m")))</f>
        <v/>
      </c>
      <c r="J12" s="21"/>
      <c r="K12" s="21"/>
      <c r="L12" s="21"/>
      <c r="M12" s="21"/>
      <c r="N12" s="21"/>
      <c r="O12" s="21"/>
    </row>
    <row r="13" customFormat="false" ht="15" hidden="false" customHeight="false" outlineLevel="0" collapsed="false">
      <c r="A13" s="21"/>
      <c r="B13" s="21"/>
      <c r="C13" s="21"/>
      <c r="D13" s="21"/>
      <c r="E13" s="21"/>
      <c r="F13" s="21"/>
      <c r="G13" s="21"/>
      <c r="H13" s="21"/>
      <c r="I13" s="22" t="str">
        <f aca="true">IF(H13="","",MAX(0,DATEDIF(MIN(H13,TODAY()),TODAY(),"m")))</f>
        <v/>
      </c>
      <c r="J13" s="21"/>
      <c r="K13" s="21"/>
      <c r="L13" s="21"/>
      <c r="M13" s="21"/>
      <c r="N13" s="21"/>
      <c r="O13" s="21"/>
    </row>
    <row r="14" customFormat="false" ht="15" hidden="false" customHeight="false" outlineLevel="0" collapsed="false">
      <c r="A14" s="21"/>
      <c r="B14" s="21"/>
      <c r="C14" s="21"/>
      <c r="D14" s="21"/>
      <c r="E14" s="21"/>
      <c r="F14" s="21"/>
      <c r="G14" s="21"/>
      <c r="H14" s="21"/>
      <c r="I14" s="22" t="str">
        <f aca="true">IF(H14="","",MAX(0,DATEDIF(MIN(H14,TODAY()),TODAY(),"m")))</f>
        <v/>
      </c>
      <c r="J14" s="21"/>
      <c r="K14" s="21"/>
      <c r="L14" s="21"/>
      <c r="M14" s="21"/>
      <c r="N14" s="21"/>
      <c r="O14" s="21"/>
    </row>
    <row r="15" customFormat="false" ht="15" hidden="false" customHeight="false" outlineLevel="0" collapsed="false">
      <c r="A15" s="21"/>
      <c r="B15" s="21"/>
      <c r="C15" s="21"/>
      <c r="D15" s="21"/>
      <c r="E15" s="21"/>
      <c r="F15" s="21"/>
      <c r="G15" s="21"/>
      <c r="H15" s="21"/>
      <c r="I15" s="22" t="str">
        <f aca="true">IF(H15="","",MAX(0,DATEDIF(MIN(H15,TODAY()),TODAY(),"m")))</f>
        <v/>
      </c>
      <c r="J15" s="21"/>
      <c r="K15" s="21"/>
      <c r="L15" s="21"/>
      <c r="M15" s="21"/>
      <c r="N15" s="21"/>
      <c r="O15" s="21"/>
    </row>
    <row r="16" customFormat="false" ht="15" hidden="false" customHeight="false" outlineLevel="0" collapsed="false">
      <c r="A16" s="21"/>
      <c r="B16" s="21"/>
      <c r="C16" s="21"/>
      <c r="D16" s="21"/>
      <c r="E16" s="21"/>
      <c r="F16" s="21"/>
      <c r="G16" s="21"/>
      <c r="H16" s="21"/>
      <c r="I16" s="22" t="str">
        <f aca="true">IF(H16="","",MAX(0,DATEDIF(MIN(H16,TODAY()),TODAY(),"m")))</f>
        <v/>
      </c>
      <c r="J16" s="21"/>
      <c r="K16" s="21"/>
      <c r="L16" s="21"/>
      <c r="M16" s="21"/>
      <c r="N16" s="21"/>
      <c r="O16" s="21"/>
    </row>
    <row r="17" customFormat="false" ht="15" hidden="false" customHeight="false" outlineLevel="0" collapsed="false">
      <c r="A17" s="21"/>
      <c r="B17" s="21"/>
      <c r="C17" s="21"/>
      <c r="D17" s="21"/>
      <c r="E17" s="21"/>
      <c r="F17" s="21"/>
      <c r="G17" s="21"/>
      <c r="H17" s="21"/>
      <c r="I17" s="22" t="str">
        <f aca="true">IF(H17="","",MAX(0,DATEDIF(MIN(H17,TODAY()),TODAY(),"m")))</f>
        <v/>
      </c>
      <c r="J17" s="21"/>
      <c r="K17" s="21"/>
      <c r="L17" s="21"/>
      <c r="M17" s="21"/>
      <c r="N17" s="21"/>
      <c r="O17" s="21"/>
    </row>
    <row r="18" customFormat="false" ht="15" hidden="false" customHeight="false" outlineLevel="0" collapsed="false">
      <c r="A18" s="21"/>
      <c r="B18" s="21"/>
      <c r="C18" s="21"/>
      <c r="D18" s="21"/>
      <c r="E18" s="21"/>
      <c r="F18" s="21"/>
      <c r="G18" s="21"/>
      <c r="H18" s="21"/>
      <c r="I18" s="22" t="str">
        <f aca="true">IF(H18="","",MAX(0,DATEDIF(MIN(H18,TODAY()),TODAY(),"m")))</f>
        <v/>
      </c>
      <c r="J18" s="21"/>
      <c r="K18" s="21"/>
      <c r="L18" s="21"/>
      <c r="M18" s="21"/>
      <c r="N18" s="21"/>
      <c r="O18" s="21"/>
    </row>
    <row r="19" customFormat="false" ht="15" hidden="false" customHeight="false" outlineLevel="0" collapsed="false">
      <c r="A19" s="21"/>
      <c r="B19" s="21"/>
      <c r="C19" s="21"/>
      <c r="D19" s="21"/>
      <c r="E19" s="21"/>
      <c r="F19" s="21"/>
      <c r="G19" s="21"/>
      <c r="H19" s="21"/>
      <c r="I19" s="22" t="str">
        <f aca="true">IF(H19="","",MAX(0,DATEDIF(MIN(H19,TODAY()),TODAY(),"m")))</f>
        <v/>
      </c>
      <c r="J19" s="21"/>
      <c r="K19" s="21"/>
      <c r="L19" s="21"/>
      <c r="M19" s="21"/>
      <c r="N19" s="21"/>
      <c r="O19" s="21"/>
    </row>
    <row r="20" customFormat="false" ht="15" hidden="false" customHeight="false" outlineLevel="0" collapsed="false">
      <c r="A20" s="21"/>
      <c r="B20" s="21"/>
      <c r="C20" s="21"/>
      <c r="D20" s="21"/>
      <c r="E20" s="21"/>
      <c r="F20" s="21"/>
      <c r="G20" s="21"/>
      <c r="H20" s="21"/>
      <c r="I20" s="22" t="str">
        <f aca="true">IF(H20="","",MAX(0,DATEDIF(MIN(H20,TODAY()),TODAY(),"m")))</f>
        <v/>
      </c>
      <c r="J20" s="21"/>
      <c r="K20" s="21"/>
      <c r="L20" s="21"/>
      <c r="M20" s="21"/>
      <c r="N20" s="21"/>
      <c r="O20" s="21"/>
    </row>
    <row r="21" customFormat="false" ht="15" hidden="false" customHeight="false" outlineLevel="0" collapsed="false">
      <c r="A21" s="21"/>
      <c r="B21" s="21"/>
      <c r="C21" s="21"/>
      <c r="D21" s="21"/>
      <c r="E21" s="21"/>
      <c r="F21" s="21"/>
      <c r="G21" s="21"/>
      <c r="H21" s="21"/>
      <c r="I21" s="22" t="str">
        <f aca="true">IF(H21="","",MAX(0,DATEDIF(MIN(H21,TODAY()),TODAY(),"m")))</f>
        <v/>
      </c>
      <c r="J21" s="21"/>
      <c r="K21" s="21"/>
      <c r="L21" s="21"/>
      <c r="M21" s="21"/>
      <c r="N21" s="21"/>
      <c r="O21" s="21"/>
    </row>
    <row r="22" customFormat="false" ht="15" hidden="false" customHeight="false" outlineLevel="0" collapsed="false">
      <c r="A22" s="21"/>
      <c r="B22" s="21"/>
      <c r="C22" s="21"/>
      <c r="D22" s="21"/>
      <c r="E22" s="21"/>
      <c r="F22" s="21"/>
      <c r="G22" s="21"/>
      <c r="H22" s="21"/>
      <c r="I22" s="22" t="str">
        <f aca="true">IF(H22="","",MAX(0,DATEDIF(MIN(H22,TODAY()),TODAY(),"m")))</f>
        <v/>
      </c>
      <c r="J22" s="21"/>
      <c r="K22" s="21"/>
      <c r="L22" s="21"/>
      <c r="M22" s="21"/>
      <c r="N22" s="21"/>
      <c r="O22" s="21"/>
    </row>
    <row r="23" customFormat="false" ht="15" hidden="false" customHeight="false" outlineLevel="0" collapsed="false">
      <c r="A23" s="21"/>
      <c r="B23" s="21"/>
      <c r="C23" s="21"/>
      <c r="D23" s="21"/>
      <c r="E23" s="21"/>
      <c r="F23" s="21"/>
      <c r="G23" s="21"/>
      <c r="H23" s="21"/>
      <c r="I23" s="22" t="str">
        <f aca="true">IF(H23="","",MAX(0,DATEDIF(MIN(H23,TODAY()),TODAY(),"m")))</f>
        <v/>
      </c>
      <c r="J23" s="21"/>
      <c r="K23" s="21"/>
      <c r="L23" s="21"/>
      <c r="M23" s="21"/>
      <c r="N23" s="21"/>
      <c r="O23" s="21"/>
    </row>
    <row r="24" customFormat="false" ht="15" hidden="false" customHeight="false" outlineLevel="0" collapsed="false">
      <c r="A24" s="21"/>
      <c r="B24" s="21"/>
      <c r="C24" s="21"/>
      <c r="D24" s="21"/>
      <c r="E24" s="21"/>
      <c r="F24" s="21"/>
      <c r="G24" s="21"/>
      <c r="H24" s="21"/>
      <c r="I24" s="22" t="str">
        <f aca="true">IF(H24="","",MAX(0,DATEDIF(MIN(H24,TODAY()),TODAY(),"m")))</f>
        <v/>
      </c>
      <c r="J24" s="21"/>
      <c r="K24" s="21"/>
      <c r="L24" s="21"/>
      <c r="M24" s="21"/>
      <c r="N24" s="21"/>
      <c r="O24" s="21"/>
    </row>
    <row r="25" customFormat="false" ht="15" hidden="false" customHeight="false" outlineLevel="0" collapsed="false">
      <c r="A25" s="21"/>
      <c r="B25" s="21"/>
      <c r="C25" s="21"/>
      <c r="D25" s="21"/>
      <c r="E25" s="21"/>
      <c r="F25" s="21"/>
      <c r="G25" s="21"/>
      <c r="H25" s="21"/>
      <c r="I25" s="22" t="str">
        <f aca="true">IF(H25="","",MAX(0,DATEDIF(MIN(H25,TODAY()),TODAY(),"m")))</f>
        <v/>
      </c>
      <c r="J25" s="21"/>
      <c r="K25" s="21"/>
      <c r="L25" s="21"/>
      <c r="M25" s="21"/>
      <c r="N25" s="21"/>
      <c r="O25" s="21"/>
    </row>
    <row r="26" customFormat="false" ht="15" hidden="false" customHeight="false" outlineLevel="0" collapsed="false">
      <c r="A26" s="21"/>
      <c r="B26" s="21"/>
      <c r="C26" s="21"/>
      <c r="D26" s="21"/>
      <c r="E26" s="21"/>
      <c r="F26" s="21"/>
      <c r="G26" s="21"/>
      <c r="H26" s="21"/>
      <c r="I26" s="22" t="str">
        <f aca="true">IF(H26="","",MAX(0,DATEDIF(MIN(H26,TODAY()),TODAY(),"m")))</f>
        <v/>
      </c>
      <c r="J26" s="21"/>
      <c r="K26" s="21"/>
      <c r="L26" s="21"/>
      <c r="M26" s="21"/>
      <c r="N26" s="21"/>
      <c r="O26" s="21"/>
    </row>
    <row r="27" customFormat="false" ht="15" hidden="false" customHeight="false" outlineLevel="0" collapsed="false">
      <c r="A27" s="21"/>
      <c r="B27" s="21"/>
      <c r="C27" s="21"/>
      <c r="D27" s="21"/>
      <c r="E27" s="21"/>
      <c r="F27" s="21"/>
      <c r="G27" s="21"/>
      <c r="H27" s="21"/>
      <c r="I27" s="22" t="str">
        <f aca="true">IF(H27="","",MAX(0,DATEDIF(MIN(H27,TODAY()),TODAY(),"m")))</f>
        <v/>
      </c>
      <c r="J27" s="21"/>
      <c r="K27" s="21"/>
      <c r="L27" s="21"/>
      <c r="M27" s="21"/>
      <c r="N27" s="21"/>
      <c r="O27" s="21"/>
    </row>
    <row r="28" customFormat="false" ht="15" hidden="false" customHeight="false" outlineLevel="0" collapsed="false">
      <c r="A28" s="21"/>
      <c r="B28" s="21"/>
      <c r="C28" s="21"/>
      <c r="D28" s="21"/>
      <c r="E28" s="21"/>
      <c r="F28" s="21"/>
      <c r="G28" s="21"/>
      <c r="H28" s="21"/>
      <c r="I28" s="22" t="str">
        <f aca="true">IF(H28="","",MAX(0,DATEDIF(MIN(H28,TODAY()),TODAY(),"m")))</f>
        <v/>
      </c>
      <c r="J28" s="21"/>
      <c r="K28" s="21"/>
      <c r="L28" s="21"/>
      <c r="M28" s="21"/>
      <c r="N28" s="21"/>
      <c r="O28" s="21"/>
    </row>
    <row r="29" customFormat="false" ht="15" hidden="false" customHeight="false" outlineLevel="0" collapsed="false">
      <c r="A29" s="21"/>
      <c r="B29" s="21"/>
      <c r="C29" s="21"/>
      <c r="D29" s="21"/>
      <c r="E29" s="21"/>
      <c r="F29" s="21"/>
      <c r="G29" s="21"/>
      <c r="H29" s="21"/>
      <c r="I29" s="22" t="str">
        <f aca="true">IF(H29="","",MAX(0,DATEDIF(MIN(H29,TODAY()),TODAY(),"m")))</f>
        <v/>
      </c>
      <c r="J29" s="21"/>
      <c r="K29" s="21"/>
      <c r="L29" s="21"/>
      <c r="M29" s="21"/>
      <c r="N29" s="21"/>
      <c r="O29" s="21"/>
    </row>
    <row r="30" customFormat="false" ht="15" hidden="false" customHeight="false" outlineLevel="0" collapsed="false">
      <c r="A30" s="21"/>
      <c r="B30" s="21"/>
      <c r="C30" s="21"/>
      <c r="D30" s="21"/>
      <c r="E30" s="21"/>
      <c r="F30" s="21"/>
      <c r="G30" s="21"/>
      <c r="H30" s="21"/>
      <c r="I30" s="22" t="str">
        <f aca="true">IF(H30="","",MAX(0,DATEDIF(MIN(H30,TODAY()),TODAY(),"m")))</f>
        <v/>
      </c>
      <c r="J30" s="21"/>
      <c r="K30" s="21"/>
      <c r="L30" s="21"/>
      <c r="M30" s="21"/>
      <c r="N30" s="21"/>
      <c r="O30" s="21"/>
    </row>
    <row r="31" customFormat="false" ht="15" hidden="false" customHeight="false" outlineLevel="0" collapsed="false">
      <c r="A31" s="21"/>
      <c r="B31" s="21"/>
      <c r="C31" s="21"/>
      <c r="D31" s="21"/>
      <c r="E31" s="21"/>
      <c r="F31" s="21"/>
      <c r="G31" s="21"/>
      <c r="H31" s="21"/>
      <c r="I31" s="22" t="str">
        <f aca="true">IF(H31="","",MAX(0,DATEDIF(MIN(H31,TODAY()),TODAY(),"m")))</f>
        <v/>
      </c>
      <c r="J31" s="21"/>
      <c r="K31" s="21"/>
      <c r="L31" s="21"/>
      <c r="M31" s="21"/>
      <c r="N31" s="21"/>
      <c r="O31" s="21"/>
    </row>
    <row r="32" customFormat="false" ht="15" hidden="false" customHeight="false" outlineLevel="0" collapsed="false">
      <c r="A32" s="21"/>
      <c r="B32" s="21"/>
      <c r="C32" s="21"/>
      <c r="D32" s="21"/>
      <c r="E32" s="21"/>
      <c r="F32" s="21"/>
      <c r="G32" s="21"/>
      <c r="H32" s="21"/>
      <c r="I32" s="22" t="str">
        <f aca="true">IF(H32="","",MAX(0,DATEDIF(MIN(H32,TODAY()),TODAY(),"m")))</f>
        <v/>
      </c>
      <c r="J32" s="21"/>
      <c r="K32" s="21"/>
      <c r="L32" s="21"/>
      <c r="M32" s="21"/>
      <c r="N32" s="21"/>
      <c r="O32" s="21"/>
    </row>
    <row r="33" customFormat="false" ht="15" hidden="false" customHeight="false" outlineLevel="0" collapsed="false">
      <c r="A33" s="21"/>
      <c r="B33" s="21"/>
      <c r="C33" s="21"/>
      <c r="D33" s="21"/>
      <c r="E33" s="21"/>
      <c r="F33" s="21"/>
      <c r="G33" s="21"/>
      <c r="H33" s="21"/>
      <c r="I33" s="22" t="str">
        <f aca="true">IF(H33="","",MAX(0,DATEDIF(MIN(H33,TODAY()),TODAY(),"m")))</f>
        <v/>
      </c>
      <c r="J33" s="21"/>
      <c r="K33" s="21"/>
      <c r="L33" s="21"/>
      <c r="M33" s="21"/>
      <c r="N33" s="21"/>
      <c r="O33" s="21"/>
    </row>
    <row r="34" customFormat="false" ht="15" hidden="false" customHeight="false" outlineLevel="0" collapsed="false">
      <c r="A34" s="21"/>
      <c r="B34" s="21"/>
      <c r="C34" s="21"/>
      <c r="D34" s="21"/>
      <c r="E34" s="21"/>
      <c r="F34" s="21"/>
      <c r="G34" s="21"/>
      <c r="H34" s="21"/>
      <c r="I34" s="22" t="str">
        <f aca="true">IF(H34="","",MAX(0,DATEDIF(MIN(H34,TODAY()),TODAY(),"m")))</f>
        <v/>
      </c>
      <c r="J34" s="21"/>
      <c r="K34" s="21"/>
      <c r="L34" s="21"/>
      <c r="M34" s="21"/>
      <c r="N34" s="21"/>
      <c r="O34" s="21"/>
    </row>
    <row r="35" customFormat="false" ht="15" hidden="false" customHeight="false" outlineLevel="0" collapsed="false">
      <c r="A35" s="21"/>
      <c r="B35" s="21"/>
      <c r="C35" s="21"/>
      <c r="D35" s="21"/>
      <c r="E35" s="21"/>
      <c r="F35" s="21"/>
      <c r="G35" s="21"/>
      <c r="H35" s="21"/>
      <c r="I35" s="22" t="str">
        <f aca="true">IF(H35="","",MAX(0,DATEDIF(MIN(H35,TODAY()),TODAY(),"m")))</f>
        <v/>
      </c>
      <c r="J35" s="21"/>
      <c r="K35" s="21"/>
      <c r="L35" s="21"/>
      <c r="M35" s="21"/>
      <c r="N35" s="21"/>
      <c r="O35" s="21"/>
    </row>
    <row r="36" customFormat="false" ht="15" hidden="false" customHeight="false" outlineLevel="0" collapsed="false">
      <c r="A36" s="21"/>
      <c r="B36" s="21"/>
      <c r="C36" s="21"/>
      <c r="D36" s="21"/>
      <c r="E36" s="21"/>
      <c r="F36" s="21"/>
      <c r="G36" s="21"/>
      <c r="H36" s="21"/>
      <c r="I36" s="22" t="str">
        <f aca="true">IF(H36="","",MAX(0,DATEDIF(MIN(H36,TODAY()),TODAY(),"m")))</f>
        <v/>
      </c>
      <c r="J36" s="21"/>
      <c r="K36" s="21"/>
      <c r="L36" s="21"/>
      <c r="M36" s="21"/>
      <c r="N36" s="21"/>
      <c r="O36" s="21"/>
    </row>
    <row r="37" customFormat="false" ht="15" hidden="false" customHeight="false" outlineLevel="0" collapsed="false">
      <c r="A37" s="21"/>
      <c r="B37" s="21"/>
      <c r="C37" s="21"/>
      <c r="D37" s="21"/>
      <c r="E37" s="21"/>
      <c r="F37" s="21"/>
      <c r="G37" s="21"/>
      <c r="H37" s="21"/>
      <c r="I37" s="22" t="str">
        <f aca="true">IF(H37="","",MAX(0,DATEDIF(MIN(H37,TODAY()),TODAY(),"m")))</f>
        <v/>
      </c>
      <c r="J37" s="21"/>
      <c r="K37" s="21"/>
      <c r="L37" s="21"/>
      <c r="M37" s="21"/>
      <c r="N37" s="21"/>
      <c r="O37" s="21"/>
    </row>
    <row r="38" customFormat="false" ht="15" hidden="false" customHeight="false" outlineLevel="0" collapsed="false">
      <c r="A38" s="21"/>
      <c r="B38" s="21"/>
      <c r="C38" s="21"/>
      <c r="D38" s="21"/>
      <c r="E38" s="21"/>
      <c r="F38" s="21"/>
      <c r="G38" s="21"/>
      <c r="H38" s="21"/>
      <c r="I38" s="22" t="str">
        <f aca="true">IF(H38="","",MAX(0,DATEDIF(MIN(H38,TODAY()),TODAY(),"m")))</f>
        <v/>
      </c>
      <c r="J38" s="21"/>
      <c r="K38" s="21"/>
      <c r="L38" s="21"/>
      <c r="M38" s="21"/>
      <c r="N38" s="21"/>
      <c r="O38" s="21"/>
    </row>
    <row r="39" customFormat="false" ht="15" hidden="false" customHeight="false" outlineLevel="0" collapsed="false">
      <c r="A39" s="21"/>
      <c r="B39" s="21"/>
      <c r="C39" s="21"/>
      <c r="D39" s="21"/>
      <c r="E39" s="21"/>
      <c r="F39" s="21"/>
      <c r="G39" s="21"/>
      <c r="H39" s="21"/>
      <c r="I39" s="22" t="str">
        <f aca="true">IF(H39="","",MAX(0,DATEDIF(MIN(H39,TODAY()),TODAY(),"m")))</f>
        <v/>
      </c>
      <c r="J39" s="21"/>
      <c r="K39" s="21"/>
      <c r="L39" s="21"/>
      <c r="M39" s="21"/>
      <c r="N39" s="21"/>
      <c r="O39" s="21"/>
    </row>
    <row r="40" customFormat="false" ht="15" hidden="false" customHeight="false" outlineLevel="0" collapsed="false">
      <c r="A40" s="21"/>
      <c r="B40" s="21"/>
      <c r="C40" s="21"/>
      <c r="D40" s="21"/>
      <c r="E40" s="21"/>
      <c r="F40" s="21"/>
      <c r="G40" s="21"/>
      <c r="H40" s="21"/>
      <c r="I40" s="22" t="str">
        <f aca="true">IF(H40="","",MAX(0,DATEDIF(MIN(H40,TODAY()),TODAY(),"m")))</f>
        <v/>
      </c>
      <c r="J40" s="21"/>
      <c r="K40" s="21"/>
      <c r="L40" s="21"/>
      <c r="M40" s="21"/>
      <c r="N40" s="21"/>
      <c r="O40" s="21"/>
    </row>
    <row r="41" customFormat="false" ht="15" hidden="false" customHeight="false" outlineLevel="0" collapsed="false">
      <c r="A41" s="21"/>
      <c r="B41" s="21"/>
      <c r="C41" s="21"/>
      <c r="D41" s="21"/>
      <c r="E41" s="21"/>
      <c r="F41" s="21"/>
      <c r="G41" s="21"/>
      <c r="H41" s="21"/>
      <c r="I41" s="22" t="str">
        <f aca="true">IF(H41="","",MAX(0,DATEDIF(MIN(H41,TODAY()),TODAY(),"m")))</f>
        <v/>
      </c>
      <c r="J41" s="21"/>
      <c r="K41" s="21"/>
      <c r="L41" s="21"/>
      <c r="M41" s="21"/>
      <c r="N41" s="21"/>
      <c r="O41" s="21"/>
    </row>
    <row r="42" customFormat="false" ht="15" hidden="false" customHeight="false" outlineLevel="0" collapsed="false">
      <c r="A42" s="21"/>
      <c r="B42" s="21"/>
      <c r="C42" s="21"/>
      <c r="D42" s="21"/>
      <c r="E42" s="21"/>
      <c r="F42" s="21"/>
      <c r="G42" s="21"/>
      <c r="H42" s="21"/>
      <c r="I42" s="22" t="str">
        <f aca="true">IF(H42="","",MAX(0,DATEDIF(MIN(H42,TODAY()),TODAY(),"m")))</f>
        <v/>
      </c>
      <c r="J42" s="21"/>
      <c r="K42" s="21"/>
      <c r="L42" s="21"/>
      <c r="M42" s="21"/>
      <c r="N42" s="21"/>
      <c r="O42" s="21"/>
    </row>
    <row r="43" customFormat="false" ht="15" hidden="false" customHeight="false" outlineLevel="0" collapsed="false">
      <c r="A43" s="21"/>
      <c r="B43" s="21"/>
      <c r="C43" s="21"/>
      <c r="D43" s="21"/>
      <c r="E43" s="21"/>
      <c r="F43" s="21"/>
      <c r="G43" s="21"/>
      <c r="H43" s="21"/>
      <c r="I43" s="22" t="str">
        <f aca="true">IF(H43="","",MAX(0,DATEDIF(MIN(H43,TODAY()),TODAY(),"m")))</f>
        <v/>
      </c>
      <c r="J43" s="21"/>
      <c r="K43" s="21"/>
      <c r="L43" s="21"/>
      <c r="M43" s="21"/>
      <c r="N43" s="21"/>
      <c r="O43" s="21"/>
    </row>
    <row r="44" customFormat="false" ht="15" hidden="false" customHeight="false" outlineLevel="0" collapsed="false">
      <c r="A44" s="21"/>
      <c r="B44" s="21"/>
      <c r="C44" s="21"/>
      <c r="D44" s="21"/>
      <c r="E44" s="21"/>
      <c r="F44" s="21"/>
      <c r="G44" s="21"/>
      <c r="H44" s="21"/>
      <c r="I44" s="22" t="str">
        <f aca="true">IF(H44="","",MAX(0,DATEDIF(MIN(H44,TODAY()),TODAY(),"m")))</f>
        <v/>
      </c>
      <c r="J44" s="21"/>
      <c r="K44" s="21"/>
      <c r="L44" s="21"/>
      <c r="M44" s="21"/>
      <c r="N44" s="21"/>
      <c r="O44" s="21"/>
    </row>
    <row r="46" customFormat="false" ht="15" hidden="false" customHeight="false" outlineLevel="0" collapsed="false">
      <c r="B46" s="16" t="s">
        <v>377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2026-08-09T03:11:32Z</dcterms:created>
  <dc:creator>openpyxl</dc:creator>
  <dc:description/>
  <dc:language>en-US</dc:language>
  <cp:lastModifiedBy/>
  <dcterms:modified xsi:type="dcterms:W3CDTF">2026-08-09T03:11:32Z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